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Finance\~~Deposits\Annual FCC Reporting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Sheet1!$A$1:$S$96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R12" i="1"/>
  <c r="R10" i="1"/>
  <c r="F4" i="1"/>
  <c r="Q97" i="1" l="1"/>
  <c r="P97" i="1"/>
  <c r="O97" i="1"/>
  <c r="N97" i="1"/>
  <c r="M97" i="1"/>
  <c r="L97" i="1"/>
  <c r="K97" i="1"/>
  <c r="J97" i="1"/>
  <c r="I97" i="1"/>
  <c r="H97" i="1"/>
  <c r="G97" i="1"/>
  <c r="E97" i="1"/>
  <c r="D97" i="1"/>
  <c r="C97" i="1"/>
  <c r="B97" i="1"/>
  <c r="R5" i="1"/>
  <c r="R6" i="1"/>
  <c r="R7" i="1"/>
  <c r="R8" i="1"/>
  <c r="R9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2" i="1"/>
  <c r="R93" i="1"/>
  <c r="R94" i="1"/>
  <c r="R95" i="1"/>
  <c r="R96" i="1"/>
  <c r="R3" i="1"/>
  <c r="R2" i="1"/>
  <c r="F5" i="1"/>
  <c r="F6" i="1"/>
  <c r="F7" i="1"/>
  <c r="F8" i="1"/>
  <c r="F9" i="1"/>
  <c r="F10" i="1"/>
  <c r="F11" i="1"/>
  <c r="S11" i="1" s="1"/>
  <c r="F12" i="1"/>
  <c r="S12" i="1" s="1"/>
  <c r="F13" i="1"/>
  <c r="F14" i="1"/>
  <c r="F15" i="1"/>
  <c r="F16" i="1"/>
  <c r="S16" i="1" s="1"/>
  <c r="F17" i="1"/>
  <c r="S17" i="1" s="1"/>
  <c r="F18" i="1"/>
  <c r="S18" i="1" s="1"/>
  <c r="F19" i="1"/>
  <c r="F20" i="1"/>
  <c r="F21" i="1"/>
  <c r="F23" i="1"/>
  <c r="F24" i="1"/>
  <c r="F25" i="1"/>
  <c r="F26" i="1"/>
  <c r="F28" i="1"/>
  <c r="S28" i="1" s="1"/>
  <c r="F29" i="1"/>
  <c r="S29" i="1" s="1"/>
  <c r="F30" i="1"/>
  <c r="S30" i="1" s="1"/>
  <c r="F31" i="1"/>
  <c r="S31" i="1" s="1"/>
  <c r="F32" i="1"/>
  <c r="S32" i="1" s="1"/>
  <c r="F33" i="1"/>
  <c r="S33" i="1" s="1"/>
  <c r="F34" i="1"/>
  <c r="S34" i="1" s="1"/>
  <c r="F35" i="1"/>
  <c r="S35" i="1" s="1"/>
  <c r="F36" i="1"/>
  <c r="S36" i="1" s="1"/>
  <c r="F37" i="1"/>
  <c r="F38" i="1"/>
  <c r="S38" i="1" s="1"/>
  <c r="F39" i="1"/>
  <c r="S39" i="1" s="1"/>
  <c r="F40" i="1"/>
  <c r="S40" i="1" s="1"/>
  <c r="F41" i="1"/>
  <c r="S41" i="1" s="1"/>
  <c r="F42" i="1"/>
  <c r="S42" i="1" s="1"/>
  <c r="F43" i="1"/>
  <c r="S43" i="1" s="1"/>
  <c r="F44" i="1"/>
  <c r="S44" i="1" s="1"/>
  <c r="F45" i="1"/>
  <c r="S45" i="1" s="1"/>
  <c r="F46" i="1"/>
  <c r="S46" i="1" s="1"/>
  <c r="F47" i="1"/>
  <c r="S47" i="1" s="1"/>
  <c r="F48" i="1"/>
  <c r="S48" i="1" s="1"/>
  <c r="F49" i="1"/>
  <c r="S49" i="1" s="1"/>
  <c r="F50" i="1"/>
  <c r="S50" i="1" s="1"/>
  <c r="F51" i="1"/>
  <c r="S51" i="1" s="1"/>
  <c r="F52" i="1"/>
  <c r="S52" i="1" s="1"/>
  <c r="F53" i="1"/>
  <c r="S53" i="1" s="1"/>
  <c r="F54" i="1"/>
  <c r="S54" i="1" s="1"/>
  <c r="F55" i="1"/>
  <c r="S55" i="1" s="1"/>
  <c r="F56" i="1"/>
  <c r="S56" i="1" s="1"/>
  <c r="F57" i="1"/>
  <c r="S57" i="1" s="1"/>
  <c r="F58" i="1"/>
  <c r="S58" i="1" s="1"/>
  <c r="S59" i="1"/>
  <c r="F60" i="1"/>
  <c r="S60" i="1" s="1"/>
  <c r="F61" i="1"/>
  <c r="S61" i="1" s="1"/>
  <c r="F62" i="1"/>
  <c r="S62" i="1" s="1"/>
  <c r="F63" i="1"/>
  <c r="S63" i="1" s="1"/>
  <c r="F64" i="1"/>
  <c r="S64" i="1" s="1"/>
  <c r="F65" i="1"/>
  <c r="S65" i="1" s="1"/>
  <c r="F66" i="1"/>
  <c r="S66" i="1" s="1"/>
  <c r="F67" i="1"/>
  <c r="S67" i="1" s="1"/>
  <c r="F68" i="1"/>
  <c r="S68" i="1" s="1"/>
  <c r="F69" i="1"/>
  <c r="S69" i="1" s="1"/>
  <c r="F70" i="1"/>
  <c r="S70" i="1" s="1"/>
  <c r="F71" i="1"/>
  <c r="S71" i="1" s="1"/>
  <c r="F72" i="1"/>
  <c r="S72" i="1" s="1"/>
  <c r="F73" i="1"/>
  <c r="S73" i="1" s="1"/>
  <c r="F74" i="1"/>
  <c r="S74" i="1" s="1"/>
  <c r="F75" i="1"/>
  <c r="S75" i="1" s="1"/>
  <c r="F76" i="1"/>
  <c r="S76" i="1" s="1"/>
  <c r="F77" i="1"/>
  <c r="S77" i="1" s="1"/>
  <c r="F78" i="1"/>
  <c r="S78" i="1" s="1"/>
  <c r="F79" i="1"/>
  <c r="S79" i="1" s="1"/>
  <c r="F80" i="1"/>
  <c r="S80" i="1" s="1"/>
  <c r="F81" i="1"/>
  <c r="S81" i="1" s="1"/>
  <c r="F82" i="1"/>
  <c r="S82" i="1" s="1"/>
  <c r="F83" i="1"/>
  <c r="S83" i="1" s="1"/>
  <c r="F84" i="1"/>
  <c r="S84" i="1" s="1"/>
  <c r="F85" i="1"/>
  <c r="S85" i="1" s="1"/>
  <c r="F86" i="1"/>
  <c r="S86" i="1" s="1"/>
  <c r="F87" i="1"/>
  <c r="S87" i="1" s="1"/>
  <c r="F88" i="1"/>
  <c r="S88" i="1" s="1"/>
  <c r="F89" i="1"/>
  <c r="S89" i="1" s="1"/>
  <c r="F90" i="1"/>
  <c r="S90" i="1" s="1"/>
  <c r="F91" i="1"/>
  <c r="S91" i="1" s="1"/>
  <c r="F92" i="1"/>
  <c r="S92" i="1" s="1"/>
  <c r="S93" i="1"/>
  <c r="S94" i="1"/>
  <c r="F95" i="1"/>
  <c r="S95" i="1" s="1"/>
  <c r="F96" i="1"/>
  <c r="S96" i="1" s="1"/>
  <c r="S4" i="1"/>
  <c r="F3" i="1"/>
  <c r="F2" i="1"/>
  <c r="S26" i="1" l="1"/>
  <c r="S25" i="1"/>
  <c r="S24" i="1"/>
  <c r="S23" i="1"/>
  <c r="S21" i="1"/>
  <c r="S20" i="1"/>
  <c r="S19" i="1"/>
  <c r="S15" i="1"/>
  <c r="S14" i="1"/>
  <c r="S13" i="1"/>
  <c r="S10" i="1"/>
  <c r="S9" i="1"/>
  <c r="S8" i="1"/>
  <c r="S7" i="1"/>
  <c r="S6" i="1"/>
  <c r="S5" i="1"/>
  <c r="F97" i="1"/>
  <c r="R97" i="1"/>
  <c r="S3" i="1"/>
  <c r="S97" i="1" l="1"/>
</calcChain>
</file>

<file path=xl/sharedStrings.xml><?xml version="1.0" encoding="utf-8"?>
<sst xmlns="http://schemas.openxmlformats.org/spreadsheetml/2006/main" count="121" uniqueCount="120">
  <si>
    <t>Eligible Entitity</t>
  </si>
  <si>
    <t>911 Special Revenue Account:
CY 2021 Ending Balance</t>
  </si>
  <si>
    <t>911 Special Revenue Account:
CY 2022 Funds Received</t>
  </si>
  <si>
    <t>911 Special Revenue Account:
CY 2022 Other Deposits</t>
  </si>
  <si>
    <t>911 Special Revenue Account:
CY 2022 Interest Earned</t>
  </si>
  <si>
    <t>SUBTOTAL</t>
  </si>
  <si>
    <t>911 Special Revenue Account:
CY 2022 Expenditures on 911 CPE</t>
  </si>
  <si>
    <t>911 Special Revenue Account:
CY 2022 Expenditures on Administrative Telephone Systems</t>
  </si>
  <si>
    <t>911 Special Revenue Account:
CY 2022 Expenditures on Voice Logging System</t>
  </si>
  <si>
    <t>911 Special Revenue Account:
CY 2022 Expenditures on PSAP Related LMR Equipment &amp; Infrastructure</t>
  </si>
  <si>
    <t>911 Special Revenue Account:
CY 2022 Expenditures on CAD &amp; Other PSAP Software Solutions</t>
  </si>
  <si>
    <t>911 Special Revenue Account:
CY 2022 Expenditures on PSAP Related IT Infrastructure</t>
  </si>
  <si>
    <t>911 Special Revenue Account:
CY 2022 Expenditures on  
PST Training &amp; Professional Development</t>
  </si>
  <si>
    <t>911 Special Revenue Account:
CY 2022 Expenditures on  MSAG &amp;GIS</t>
  </si>
  <si>
    <t>911 Special Revenue Account:
CY 2022 Expenditures on PSAP Related Public Alert &amp; Warning System Equipment</t>
  </si>
  <si>
    <t>911 Special Revenue Account:
CY 2022 Expenditures on PSAP COOP Capabilities</t>
  </si>
  <si>
    <t>911 Special Revenue Account:
CY 2022 Expenditures on Other Expenses</t>
  </si>
  <si>
    <t>911 Special Revenue Account:
CY 2022 Ending Balance</t>
  </si>
  <si>
    <t>Aitkin County</t>
  </si>
  <si>
    <t>Anoka County</t>
  </si>
  <si>
    <t>Becker County</t>
  </si>
  <si>
    <t>Beltrami County</t>
  </si>
  <si>
    <t>Benton County</t>
  </si>
  <si>
    <t>Blue Earth County</t>
  </si>
  <si>
    <t>Brown County</t>
  </si>
  <si>
    <t>Carlton County</t>
  </si>
  <si>
    <t>Carver County</t>
  </si>
  <si>
    <t>Cass County</t>
  </si>
  <si>
    <t>Chippewa County</t>
  </si>
  <si>
    <t>Chisago County</t>
  </si>
  <si>
    <t>City of Bloomington</t>
  </si>
  <si>
    <t>City of Eden Prairie</t>
  </si>
  <si>
    <t>City of Edina</t>
  </si>
  <si>
    <t>City of Minneapolis</t>
  </si>
  <si>
    <t>City of St. Louis Park</t>
  </si>
  <si>
    <t>Clay County</t>
  </si>
  <si>
    <t>Clearwater County</t>
  </si>
  <si>
    <t>Cook County</t>
  </si>
  <si>
    <t>Cottonwood County</t>
  </si>
  <si>
    <t>Crow Wing County</t>
  </si>
  <si>
    <t>Dakota 911</t>
  </si>
  <si>
    <t>Dodge County</t>
  </si>
  <si>
    <t>Douglas County</t>
  </si>
  <si>
    <t>Faribault County</t>
  </si>
  <si>
    <t>Fillmore County</t>
  </si>
  <si>
    <t>Freeborn County</t>
  </si>
  <si>
    <t>Goodhue County</t>
  </si>
  <si>
    <t>Grant County</t>
  </si>
  <si>
    <t>161,06</t>
  </si>
  <si>
    <t>Hennepin County</t>
  </si>
  <si>
    <t>Houston County</t>
  </si>
  <si>
    <t>Hubbard County</t>
  </si>
  <si>
    <t>Isanti County</t>
  </si>
  <si>
    <t>Itasca County</t>
  </si>
  <si>
    <t>Jackson County</t>
  </si>
  <si>
    <t>Kanabec County</t>
  </si>
  <si>
    <t>Kandiyohi County</t>
  </si>
  <si>
    <t>Kittson County</t>
  </si>
  <si>
    <t>Koochiching County</t>
  </si>
  <si>
    <t>Lac qui Parle County</t>
  </si>
  <si>
    <t>Lake County</t>
  </si>
  <si>
    <t>Lake of the Woods County</t>
  </si>
  <si>
    <t>LeSueur County</t>
  </si>
  <si>
    <t>Lincoln County</t>
  </si>
  <si>
    <t>Lyon County</t>
  </si>
  <si>
    <t>Mahnomen County</t>
  </si>
  <si>
    <t>Marshall County</t>
  </si>
  <si>
    <t>Martin County</t>
  </si>
  <si>
    <t>McLeod County</t>
  </si>
  <si>
    <t>Meeker County</t>
  </si>
  <si>
    <t>Metropolitan Airports Commission</t>
  </si>
  <si>
    <t>Mille Lacs County</t>
  </si>
  <si>
    <t>Minnesota State Patrol - Rochester</t>
  </si>
  <si>
    <t>Minnesota State Patrol - Roseville</t>
  </si>
  <si>
    <t>Morrison County</t>
  </si>
  <si>
    <t>Mower County</t>
  </si>
  <si>
    <t>Murray County</t>
  </si>
  <si>
    <t>131,488,22</t>
  </si>
  <si>
    <t>Nicollet County</t>
  </si>
  <si>
    <t>Nobles County</t>
  </si>
  <si>
    <t>Norman County</t>
  </si>
  <si>
    <t>Olmsted County</t>
  </si>
  <si>
    <t>Otter Tail County</t>
  </si>
  <si>
    <t>685,69</t>
  </si>
  <si>
    <t>Pennington County</t>
  </si>
  <si>
    <t>Pine County</t>
  </si>
  <si>
    <t>Pipestone County</t>
  </si>
  <si>
    <t>Polk County</t>
  </si>
  <si>
    <t>Pope County</t>
  </si>
  <si>
    <t>Ramsey County</t>
  </si>
  <si>
    <t>Red Lake County</t>
  </si>
  <si>
    <t>Red Lake Nation</t>
  </si>
  <si>
    <t>Redwood County</t>
  </si>
  <si>
    <t>Renville County</t>
  </si>
  <si>
    <t>268,23</t>
  </si>
  <si>
    <t>Rice-Steele Combined</t>
  </si>
  <si>
    <t>Rock County</t>
  </si>
  <si>
    <t>Roseau County</t>
  </si>
  <si>
    <t>Scott County</t>
  </si>
  <si>
    <t>Sherburne County</t>
  </si>
  <si>
    <t>530,80</t>
  </si>
  <si>
    <t>Sibley County</t>
  </si>
  <si>
    <t>St. Louis County</t>
  </si>
  <si>
    <t>Stearns County</t>
  </si>
  <si>
    <t>Stevens County</t>
  </si>
  <si>
    <t>Swift County</t>
  </si>
  <si>
    <t>Todd County</t>
  </si>
  <si>
    <t>Traverse County</t>
  </si>
  <si>
    <t>U of M</t>
  </si>
  <si>
    <t>Wabasha County</t>
  </si>
  <si>
    <t>Wadena County</t>
  </si>
  <si>
    <t>Waseca County</t>
  </si>
  <si>
    <t>Washington County</t>
  </si>
  <si>
    <t>40,794,90</t>
  </si>
  <si>
    <t>Watonwan County</t>
  </si>
  <si>
    <t>Wilkin County</t>
  </si>
  <si>
    <t>Winona County</t>
  </si>
  <si>
    <t>Wright County</t>
  </si>
  <si>
    <t>Yellow Medicine County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</si>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</sst>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right" vertical="center" wrapText="1"/>
    </xf>
    <xf numFmtId="44" fontId="0" fillId="0" borderId="1" xfId="0" applyNumberFormat="1" applyBorder="1" applyAlignment="1">
      <alignment horizontal="right" vertical="center"/>
    </xf>
    <xf numFmtId="44" fontId="0" fillId="4" borderId="1" xfId="0" applyNumberFormat="1" applyFill="1" applyBorder="1" applyAlignment="1">
      <alignment horizontal="right" vertical="center" wrapText="1"/>
    </xf>
    <xf numFmtId="44" fontId="0" fillId="4" borderId="1" xfId="0" applyNumberFormat="1" applyFill="1" applyBorder="1" applyAlignment="1">
      <alignment horizontal="right" vertical="center"/>
    </xf>
    <xf numFmtId="44" fontId="0" fillId="0" borderId="3" xfId="0" applyNumberFormat="1" applyBorder="1" applyAlignment="1">
      <alignment horizontal="right" vertical="center" wrapText="1"/>
    </xf>
    <xf numFmtId="44" fontId="0" fillId="0" borderId="2" xfId="0" applyNumberFormat="1" applyBorder="1" applyAlignment="1">
      <alignment horizontal="right" vertical="center"/>
    </xf>
    <xf numFmtId="44" fontId="0" fillId="4" borderId="3" xfId="0" applyNumberFormat="1" applyFill="1" applyBorder="1" applyAlignment="1">
      <alignment horizontal="right" vertical="center" wrapText="1"/>
    </xf>
    <xf numFmtId="44" fontId="0" fillId="4" borderId="2" xfId="0" applyNumberFormat="1" applyFill="1" applyBorder="1" applyAlignment="1">
      <alignment horizontal="right" vertical="center"/>
    </xf>
    <xf numFmtId="44" fontId="0" fillId="4" borderId="3" xfId="0" applyNumberFormat="1" applyFill="1" applyBorder="1" applyAlignment="1">
      <alignment horizontal="right" vertical="center"/>
    </xf>
    <xf numFmtId="44" fontId="0" fillId="0" borderId="3" xfId="0" applyNumberFormat="1" applyBorder="1" applyAlignment="1">
      <alignment horizontal="right" vertical="center"/>
    </xf>
    <xf numFmtId="44" fontId="0" fillId="0" borderId="1" xfId="0" applyNumberFormat="1" applyFill="1" applyBorder="1" applyAlignment="1">
      <alignment horizontal="right" vertical="center"/>
    </xf>
    <xf numFmtId="44" fontId="0" fillId="0" borderId="2" xfId="0" applyNumberForma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44" fontId="0" fillId="4" borderId="4" xfId="0" applyNumberFormat="1" applyFill="1" applyBorder="1" applyAlignment="1">
      <alignment horizontal="right" vertical="center"/>
    </xf>
    <xf numFmtId="44" fontId="0" fillId="4" borderId="5" xfId="0" applyNumberFormat="1" applyFill="1" applyBorder="1" applyAlignment="1">
      <alignment horizontal="right" vertical="center"/>
    </xf>
    <xf numFmtId="44" fontId="0" fillId="4" borderId="6" xfId="0" applyNumberForma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44" fontId="0" fillId="5" borderId="8" xfId="0" applyNumberFormat="1" applyFill="1" applyBorder="1" applyAlignment="1">
      <alignment horizontal="center"/>
    </xf>
    <xf numFmtId="44" fontId="0" fillId="5" borderId="9" xfId="0" applyNumberFormat="1" applyFill="1" applyBorder="1" applyAlignment="1">
      <alignment horizontal="center"/>
    </xf>
    <xf numFmtId="44" fontId="0" fillId="5" borderId="10" xfId="0" applyNumberFormat="1" applyFill="1" applyBorder="1"/>
    <xf numFmtId="44" fontId="0" fillId="5" borderId="8" xfId="0" applyNumberFormat="1" applyFill="1" applyBorder="1"/>
    <xf numFmtId="44" fontId="0" fillId="5" borderId="11" xfId="0" applyNumberFormat="1" applyFill="1" applyBorder="1"/>
    <xf numFmtId="8" fontId="0" fillId="0" borderId="1" xfId="0" applyNumberFormat="1" applyBorder="1" applyAlignment="1">
      <alignment horizontal="right" vertical="center" wrapText="1"/>
    </xf>
    <xf numFmtId="8" fontId="0" fillId="0" borderId="2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right" vertical="center"/>
    </xf>
    <xf numFmtId="44" fontId="0" fillId="6" borderId="2" xfId="0" applyNumberFormat="1" applyFill="1" applyBorder="1" applyAlignment="1">
      <alignment horizontal="right" vertical="center"/>
    </xf>
    <xf numFmtId="44" fontId="0" fillId="6" borderId="1" xfId="0" applyNumberFormat="1" applyFill="1" applyBorder="1" applyAlignment="1">
      <alignment horizontal="right" vertical="center"/>
    </xf>
    <xf numFmtId="8" fontId="0" fillId="4" borderId="1" xfId="0" applyNumberFormat="1" applyFill="1" applyBorder="1" applyAlignment="1">
      <alignment horizontal="right" vertical="center"/>
    </xf>
    <xf numFmtId="44" fontId="0" fillId="7" borderId="1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91" sqref="S91"/>
    </sheetView>
  </sheetViews>
  <sheetFormatPr defaultRowHeight="15" x14ac:dyDescent="0.25"/>
  <cols>
    <col min="1" max="1" width="34.7109375" style="1" customWidth="1"/>
    <col min="2" max="6" width="25.7109375" style="11" customWidth="1"/>
    <col min="7" max="17" width="28.7109375" customWidth="1"/>
    <col min="18" max="19" width="25.5703125" customWidth="1"/>
  </cols>
  <sheetData>
    <row r="1" spans="1:19" s="2" customFormat="1" ht="66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5</v>
      </c>
      <c r="S1" s="8" t="s">
        <v>17</v>
      </c>
    </row>
    <row r="2" spans="1:19" ht="18" customHeight="1" x14ac:dyDescent="0.25">
      <c r="A2" s="3" t="s">
        <v>18</v>
      </c>
      <c r="B2" s="34">
        <v>313043.65999999997</v>
      </c>
      <c r="C2" s="36">
        <v>176403.12</v>
      </c>
      <c r="D2" s="36">
        <v>0</v>
      </c>
      <c r="E2" s="36">
        <v>0</v>
      </c>
      <c r="F2" s="13">
        <f>SUM(B2:E2)</f>
        <v>489446.77999999997</v>
      </c>
      <c r="G2" s="16">
        <v>16353.46</v>
      </c>
      <c r="H2" s="13">
        <v>0</v>
      </c>
      <c r="I2" s="13">
        <v>2641.06</v>
      </c>
      <c r="J2" s="13">
        <v>70853.119999999995</v>
      </c>
      <c r="K2" s="13">
        <v>41368.1</v>
      </c>
      <c r="L2" s="13">
        <v>0</v>
      </c>
      <c r="M2" s="13">
        <v>0</v>
      </c>
      <c r="N2" s="13">
        <v>0</v>
      </c>
      <c r="O2" s="13">
        <v>6695</v>
      </c>
      <c r="P2" s="13">
        <v>0</v>
      </c>
      <c r="Q2" s="13">
        <v>0</v>
      </c>
      <c r="R2" s="13">
        <f>SUM(G2:Q2)</f>
        <v>137910.74</v>
      </c>
      <c r="S2" s="35">
        <v>351536.04</v>
      </c>
    </row>
    <row r="3" spans="1:19" ht="18" customHeight="1" x14ac:dyDescent="0.25">
      <c r="A3" s="10" t="s">
        <v>19</v>
      </c>
      <c r="B3" s="14">
        <v>2554589.15</v>
      </c>
      <c r="C3" s="15">
        <v>1063339.81</v>
      </c>
      <c r="D3" s="15">
        <v>0</v>
      </c>
      <c r="E3" s="15">
        <v>29559.53</v>
      </c>
      <c r="F3" s="15">
        <f>SUM(B3:E3)</f>
        <v>3647488.4899999998</v>
      </c>
      <c r="G3" s="18">
        <v>36626.6</v>
      </c>
      <c r="H3" s="15">
        <v>0</v>
      </c>
      <c r="I3" s="15">
        <v>0</v>
      </c>
      <c r="J3" s="15">
        <v>23974.53</v>
      </c>
      <c r="K3" s="15">
        <v>139059.49</v>
      </c>
      <c r="L3" s="15">
        <v>4446.96</v>
      </c>
      <c r="M3" s="15">
        <v>40121.589999999997</v>
      </c>
      <c r="N3" s="15">
        <v>88543.5</v>
      </c>
      <c r="O3" s="15">
        <v>1785</v>
      </c>
      <c r="P3" s="15">
        <v>0</v>
      </c>
      <c r="Q3" s="15">
        <v>25993.87</v>
      </c>
      <c r="R3" s="15">
        <f>SUM(G3:Q3)</f>
        <v>360551.54</v>
      </c>
      <c r="S3" s="19">
        <f>SUM(F3-R3)</f>
        <v>3286936.9499999997</v>
      </c>
    </row>
    <row r="4" spans="1:19" ht="18" customHeight="1" x14ac:dyDescent="0.25">
      <c r="A4" s="3" t="s">
        <v>20</v>
      </c>
      <c r="B4" s="12">
        <v>0</v>
      </c>
      <c r="C4" s="13">
        <v>223644.72</v>
      </c>
      <c r="D4" s="13">
        <v>0</v>
      </c>
      <c r="E4" s="13">
        <v>0</v>
      </c>
      <c r="F4" s="13">
        <f>SUM(B4:E4)</f>
        <v>223644.72</v>
      </c>
      <c r="G4" s="16">
        <v>13375.43</v>
      </c>
      <c r="H4" s="13">
        <v>1440</v>
      </c>
      <c r="I4" s="13">
        <v>17325.78</v>
      </c>
      <c r="J4" s="13">
        <v>17159.2</v>
      </c>
      <c r="K4" s="13">
        <v>28100.05</v>
      </c>
      <c r="L4" s="13">
        <v>10292.780000000001</v>
      </c>
      <c r="M4" s="13">
        <v>5027.0600000000004</v>
      </c>
      <c r="N4" s="13">
        <v>18747.36</v>
      </c>
      <c r="O4" s="13">
        <v>0</v>
      </c>
      <c r="P4" s="13">
        <v>0</v>
      </c>
      <c r="Q4" s="13">
        <v>756.38</v>
      </c>
      <c r="R4" s="13">
        <v>112224.04</v>
      </c>
      <c r="S4" s="17">
        <f t="shared" ref="S4:S67" si="0">SUM(F4-R4)</f>
        <v>111420.68000000001</v>
      </c>
    </row>
    <row r="5" spans="1:19" ht="18" customHeight="1" x14ac:dyDescent="0.25">
      <c r="A5" s="10" t="s">
        <v>21</v>
      </c>
      <c r="B5" s="14">
        <v>403591.14</v>
      </c>
      <c r="C5" s="15">
        <v>249906.93</v>
      </c>
      <c r="D5" s="15">
        <v>0</v>
      </c>
      <c r="E5" s="15">
        <v>1484.3</v>
      </c>
      <c r="F5" s="15">
        <f t="shared" ref="F5:F68" si="1">SUM(B5:E5)</f>
        <v>654982.37000000011</v>
      </c>
      <c r="G5" s="18">
        <v>1337.4</v>
      </c>
      <c r="H5" s="15">
        <v>1223</v>
      </c>
      <c r="I5" s="15">
        <v>0</v>
      </c>
      <c r="J5" s="15">
        <v>0</v>
      </c>
      <c r="K5" s="15">
        <v>0</v>
      </c>
      <c r="L5" s="15">
        <v>1068.5999999999999</v>
      </c>
      <c r="M5" s="15">
        <v>888.14</v>
      </c>
      <c r="N5" s="15">
        <v>20108.5</v>
      </c>
      <c r="O5" s="15">
        <v>14487.2</v>
      </c>
      <c r="P5" s="15">
        <v>0</v>
      </c>
      <c r="Q5" s="15">
        <v>0</v>
      </c>
      <c r="R5" s="15">
        <f t="shared" ref="R5:R67" si="2">SUM(G5:Q5)</f>
        <v>39112.839999999997</v>
      </c>
      <c r="S5" s="19">
        <f t="shared" si="0"/>
        <v>615869.53000000014</v>
      </c>
    </row>
    <row r="6" spans="1:19" ht="18" customHeight="1" x14ac:dyDescent="0.25">
      <c r="A6" s="3" t="s">
        <v>22</v>
      </c>
      <c r="B6" s="12">
        <v>499235.87</v>
      </c>
      <c r="C6" s="13">
        <v>238175.26</v>
      </c>
      <c r="D6" s="13">
        <v>0</v>
      </c>
      <c r="E6" s="13">
        <v>63.96</v>
      </c>
      <c r="F6" s="13">
        <f t="shared" si="1"/>
        <v>737475.09</v>
      </c>
      <c r="G6" s="16">
        <v>0</v>
      </c>
      <c r="H6" s="13">
        <v>0</v>
      </c>
      <c r="I6" s="13">
        <v>0</v>
      </c>
      <c r="J6" s="13">
        <v>59280.99</v>
      </c>
      <c r="K6" s="13">
        <v>20750.41</v>
      </c>
      <c r="L6" s="13">
        <v>0</v>
      </c>
      <c r="M6" s="13">
        <v>3474.18</v>
      </c>
      <c r="N6" s="13">
        <v>1715</v>
      </c>
      <c r="O6" s="13">
        <v>0</v>
      </c>
      <c r="P6" s="13">
        <v>41585.06</v>
      </c>
      <c r="Q6" s="13">
        <v>6273</v>
      </c>
      <c r="R6" s="13">
        <f t="shared" si="2"/>
        <v>133078.63999999998</v>
      </c>
      <c r="S6" s="17">
        <f t="shared" si="0"/>
        <v>604396.44999999995</v>
      </c>
    </row>
    <row r="7" spans="1:19" ht="18" customHeight="1" x14ac:dyDescent="0.25">
      <c r="A7" s="10" t="s">
        <v>23</v>
      </c>
      <c r="B7" s="15">
        <v>257317.4</v>
      </c>
      <c r="C7" s="15">
        <v>305272.48</v>
      </c>
      <c r="D7" s="15"/>
      <c r="E7" s="15">
        <v>2702.14</v>
      </c>
      <c r="F7" s="15">
        <f t="shared" si="1"/>
        <v>565292.02</v>
      </c>
      <c r="G7" s="20">
        <v>49058.62</v>
      </c>
      <c r="H7" s="15">
        <v>0</v>
      </c>
      <c r="I7" s="15">
        <v>36871.599999999999</v>
      </c>
      <c r="J7" s="15">
        <v>47186</v>
      </c>
      <c r="K7" s="15">
        <v>52374.67</v>
      </c>
      <c r="L7" s="15">
        <v>250.46</v>
      </c>
      <c r="M7" s="15">
        <v>7742.64</v>
      </c>
      <c r="N7" s="15">
        <v>20274</v>
      </c>
      <c r="O7" s="15">
        <v>27625.24</v>
      </c>
      <c r="P7" s="15">
        <v>0</v>
      </c>
      <c r="Q7" s="15">
        <v>341.25</v>
      </c>
      <c r="R7" s="15">
        <f t="shared" si="2"/>
        <v>241724.48</v>
      </c>
      <c r="S7" s="19">
        <f t="shared" si="0"/>
        <v>323567.54000000004</v>
      </c>
    </row>
    <row r="8" spans="1:19" ht="18" customHeight="1" x14ac:dyDescent="0.25">
      <c r="A8" s="3" t="s">
        <v>24</v>
      </c>
      <c r="B8" s="13">
        <v>501801.84</v>
      </c>
      <c r="C8" s="13">
        <v>201168.18</v>
      </c>
      <c r="D8" s="13">
        <v>0</v>
      </c>
      <c r="E8" s="13">
        <v>4049.43</v>
      </c>
      <c r="F8" s="13">
        <f t="shared" si="1"/>
        <v>707019.45000000007</v>
      </c>
      <c r="G8" s="21">
        <v>0</v>
      </c>
      <c r="H8" s="13">
        <v>1423.12</v>
      </c>
      <c r="I8" s="13">
        <v>23310.67</v>
      </c>
      <c r="J8" s="13">
        <v>12906.62</v>
      </c>
      <c r="K8" s="13">
        <v>18200</v>
      </c>
      <c r="L8" s="13">
        <v>4101.9799999999996</v>
      </c>
      <c r="M8" s="13">
        <v>93923.19</v>
      </c>
      <c r="N8" s="13">
        <v>20896</v>
      </c>
      <c r="O8" s="13">
        <v>7000</v>
      </c>
      <c r="P8" s="13">
        <v>0</v>
      </c>
      <c r="Q8" s="13">
        <v>2197.0100000000002</v>
      </c>
      <c r="R8" s="13">
        <f t="shared" si="2"/>
        <v>183958.59000000003</v>
      </c>
      <c r="S8" s="17">
        <f t="shared" si="0"/>
        <v>523060.86000000004</v>
      </c>
    </row>
    <row r="9" spans="1:19" ht="18" customHeight="1" x14ac:dyDescent="0.25">
      <c r="A9" s="10" t="s">
        <v>25</v>
      </c>
      <c r="B9" s="15">
        <v>0</v>
      </c>
      <c r="C9" s="15">
        <v>225662.14</v>
      </c>
      <c r="D9" s="15">
        <v>0</v>
      </c>
      <c r="E9" s="15">
        <v>0</v>
      </c>
      <c r="F9" s="15">
        <f t="shared" si="1"/>
        <v>225662.14</v>
      </c>
      <c r="G9" s="20">
        <v>54296.52</v>
      </c>
      <c r="H9" s="15">
        <v>0</v>
      </c>
      <c r="I9" s="15">
        <v>4980</v>
      </c>
      <c r="J9" s="15">
        <v>8908.2000000000007</v>
      </c>
      <c r="K9" s="15">
        <v>66293.009999999995</v>
      </c>
      <c r="L9" s="15">
        <v>10215</v>
      </c>
      <c r="M9" s="15">
        <v>22494.61</v>
      </c>
      <c r="N9" s="15">
        <v>0</v>
      </c>
      <c r="O9" s="15">
        <v>18832</v>
      </c>
      <c r="P9" s="15">
        <v>39150.959999999999</v>
      </c>
      <c r="Q9" s="15">
        <v>491.84</v>
      </c>
      <c r="R9" s="15">
        <f t="shared" si="2"/>
        <v>225662.13999999996</v>
      </c>
      <c r="S9" s="19">
        <f t="shared" si="0"/>
        <v>5.8207660913467407E-11</v>
      </c>
    </row>
    <row r="10" spans="1:19" ht="18" customHeight="1" x14ac:dyDescent="0.25">
      <c r="A10" s="3" t="s">
        <v>26</v>
      </c>
      <c r="B10" s="13">
        <v>652274.67000000004</v>
      </c>
      <c r="C10" s="13">
        <v>396750</v>
      </c>
      <c r="D10" s="13">
        <v>0</v>
      </c>
      <c r="E10" s="13">
        <v>16534.560000000001</v>
      </c>
      <c r="F10" s="13">
        <f t="shared" si="1"/>
        <v>1065559.23</v>
      </c>
      <c r="G10" s="21">
        <v>1509.55</v>
      </c>
      <c r="H10" s="13">
        <v>0</v>
      </c>
      <c r="I10" s="13">
        <v>25504</v>
      </c>
      <c r="J10" s="13">
        <v>9484.6200000000008</v>
      </c>
      <c r="K10" s="13">
        <v>15000</v>
      </c>
      <c r="L10" s="13">
        <v>0</v>
      </c>
      <c r="M10" s="13">
        <v>3697.97</v>
      </c>
      <c r="N10" s="13">
        <v>0</v>
      </c>
      <c r="O10" s="13">
        <v>0</v>
      </c>
      <c r="P10" s="13">
        <v>115</v>
      </c>
      <c r="Q10" s="13">
        <v>0</v>
      </c>
      <c r="R10" s="13">
        <f t="shared" si="2"/>
        <v>55311.14</v>
      </c>
      <c r="S10" s="17">
        <f t="shared" si="0"/>
        <v>1010248.09</v>
      </c>
    </row>
    <row r="11" spans="1:19" ht="18" customHeight="1" x14ac:dyDescent="0.25">
      <c r="A11" s="10" t="s">
        <v>27</v>
      </c>
      <c r="B11" s="15">
        <v>122075.53</v>
      </c>
      <c r="C11" s="15">
        <v>211239.12</v>
      </c>
      <c r="D11" s="15">
        <v>17386</v>
      </c>
      <c r="E11" s="15">
        <v>365.95</v>
      </c>
      <c r="F11" s="15">
        <f t="shared" si="1"/>
        <v>351066.60000000003</v>
      </c>
      <c r="G11" s="20">
        <v>16895.849999999999</v>
      </c>
      <c r="H11" s="15">
        <v>0</v>
      </c>
      <c r="I11" s="15">
        <v>6303.88</v>
      </c>
      <c r="J11" s="15">
        <v>2279.6999999999998</v>
      </c>
      <c r="K11" s="15">
        <v>25457.279999999999</v>
      </c>
      <c r="L11" s="15">
        <v>0</v>
      </c>
      <c r="M11" s="15">
        <v>0</v>
      </c>
      <c r="N11" s="15">
        <v>50391.65</v>
      </c>
      <c r="O11" s="15">
        <v>1367.31</v>
      </c>
      <c r="P11" s="15">
        <v>8775.6299999999992</v>
      </c>
      <c r="Q11" s="15">
        <v>0</v>
      </c>
      <c r="R11" s="15">
        <f t="shared" si="2"/>
        <v>111471.3</v>
      </c>
      <c r="S11" s="19">
        <f t="shared" si="0"/>
        <v>239595.30000000005</v>
      </c>
    </row>
    <row r="12" spans="1:19" ht="18" customHeight="1" x14ac:dyDescent="0.25">
      <c r="A12" s="3" t="s">
        <v>28</v>
      </c>
      <c r="B12" s="13">
        <v>80576.320000000007</v>
      </c>
      <c r="C12" s="13">
        <v>191504.3</v>
      </c>
      <c r="D12" s="13">
        <v>0</v>
      </c>
      <c r="E12" s="13">
        <v>1308.72</v>
      </c>
      <c r="F12" s="22">
        <f t="shared" si="1"/>
        <v>273389.33999999997</v>
      </c>
      <c r="G12" s="21">
        <v>41396.6</v>
      </c>
      <c r="H12" s="13">
        <v>0</v>
      </c>
      <c r="I12" s="13">
        <v>9936</v>
      </c>
      <c r="J12" s="13">
        <v>20808.849999999999</v>
      </c>
      <c r="K12" s="13">
        <v>55819.78</v>
      </c>
      <c r="L12" s="13">
        <v>530.6</v>
      </c>
      <c r="M12" s="13">
        <v>8492</v>
      </c>
      <c r="N12" s="13">
        <v>6085.75</v>
      </c>
      <c r="O12" s="13">
        <v>853.5</v>
      </c>
      <c r="P12" s="13">
        <v>0</v>
      </c>
      <c r="Q12" s="13">
        <v>1028.98</v>
      </c>
      <c r="R12" s="13">
        <f t="shared" si="2"/>
        <v>144952.06000000003</v>
      </c>
      <c r="S12" s="19">
        <f t="shared" si="0"/>
        <v>128437.27999999994</v>
      </c>
    </row>
    <row r="13" spans="1:19" ht="18" customHeight="1" x14ac:dyDescent="0.25">
      <c r="A13" s="10" t="s">
        <v>29</v>
      </c>
      <c r="B13" s="15">
        <v>96682.1</v>
      </c>
      <c r="C13" s="15">
        <v>275618.7</v>
      </c>
      <c r="D13" s="15">
        <v>0</v>
      </c>
      <c r="E13" s="15">
        <v>3339.42</v>
      </c>
      <c r="F13" s="15">
        <f t="shared" si="1"/>
        <v>375640.22000000003</v>
      </c>
      <c r="G13" s="20">
        <v>23029</v>
      </c>
      <c r="H13" s="15">
        <v>0</v>
      </c>
      <c r="I13" s="15">
        <v>8000</v>
      </c>
      <c r="J13" s="15">
        <v>41600</v>
      </c>
      <c r="K13" s="15">
        <v>9371</v>
      </c>
      <c r="L13" s="15">
        <v>5000</v>
      </c>
      <c r="M13" s="15">
        <v>0</v>
      </c>
      <c r="N13" s="15">
        <v>50000</v>
      </c>
      <c r="O13" s="15">
        <v>0</v>
      </c>
      <c r="P13" s="15">
        <v>0</v>
      </c>
      <c r="Q13" s="15">
        <v>0</v>
      </c>
      <c r="R13" s="15">
        <f t="shared" si="2"/>
        <v>137000</v>
      </c>
      <c r="S13" s="19">
        <f t="shared" si="0"/>
        <v>238640.22000000003</v>
      </c>
    </row>
    <row r="14" spans="1:19" ht="18" customHeight="1" x14ac:dyDescent="0.25">
      <c r="A14" s="3" t="s">
        <v>30</v>
      </c>
      <c r="B14" s="13">
        <v>37098.29</v>
      </c>
      <c r="C14" s="13">
        <v>227877</v>
      </c>
      <c r="D14" s="13">
        <v>0</v>
      </c>
      <c r="E14" s="38">
        <v>3063.09</v>
      </c>
      <c r="F14" s="13">
        <f t="shared" si="1"/>
        <v>268038.38</v>
      </c>
      <c r="G14" s="21">
        <v>53708.03</v>
      </c>
      <c r="H14" s="13">
        <v>0</v>
      </c>
      <c r="I14" s="13">
        <v>0</v>
      </c>
      <c r="J14" s="13">
        <v>0</v>
      </c>
      <c r="K14" s="13">
        <v>82232.52</v>
      </c>
      <c r="L14" s="13">
        <v>32790.68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f t="shared" si="2"/>
        <v>168731.22999999998</v>
      </c>
      <c r="S14" s="37">
        <f t="shared" si="0"/>
        <v>99307.150000000023</v>
      </c>
    </row>
    <row r="15" spans="1:19" ht="18" customHeight="1" x14ac:dyDescent="0.25">
      <c r="A15" s="10" t="s">
        <v>31</v>
      </c>
      <c r="B15" s="15">
        <v>113539.62</v>
      </c>
      <c r="C15" s="15">
        <v>162571.14000000001</v>
      </c>
      <c r="D15" s="15">
        <v>0</v>
      </c>
      <c r="E15" s="15">
        <v>0</v>
      </c>
      <c r="F15" s="15">
        <f t="shared" si="1"/>
        <v>276110.76</v>
      </c>
      <c r="G15" s="20">
        <v>25381.5</v>
      </c>
      <c r="H15" s="15">
        <v>4083.66</v>
      </c>
      <c r="I15" s="15">
        <v>25117.23</v>
      </c>
      <c r="J15" s="15">
        <v>15444.88</v>
      </c>
      <c r="K15" s="15">
        <v>0</v>
      </c>
      <c r="L15" s="15">
        <v>3423.92</v>
      </c>
      <c r="M15" s="15">
        <v>0</v>
      </c>
      <c r="N15" s="15">
        <v>0</v>
      </c>
      <c r="O15" s="15">
        <v>13696</v>
      </c>
      <c r="P15" s="15">
        <v>0</v>
      </c>
      <c r="Q15" s="15">
        <v>0</v>
      </c>
      <c r="R15" s="15">
        <f t="shared" si="2"/>
        <v>87147.19</v>
      </c>
      <c r="S15" s="19">
        <f t="shared" si="0"/>
        <v>188963.57</v>
      </c>
    </row>
    <row r="16" spans="1:19" ht="18" customHeight="1" x14ac:dyDescent="0.25">
      <c r="A16" s="3" t="s">
        <v>32</v>
      </c>
      <c r="B16" s="13"/>
      <c r="C16" s="13"/>
      <c r="D16" s="13"/>
      <c r="E16" s="13"/>
      <c r="F16" s="13">
        <f t="shared" si="1"/>
        <v>0</v>
      </c>
      <c r="G16" s="2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f t="shared" si="2"/>
        <v>0</v>
      </c>
      <c r="S16" s="17">
        <f t="shared" si="0"/>
        <v>0</v>
      </c>
    </row>
    <row r="17" spans="1:19" ht="18" customHeight="1" x14ac:dyDescent="0.25">
      <c r="A17" s="10" t="s">
        <v>33</v>
      </c>
      <c r="B17" s="15">
        <v>1464696.17</v>
      </c>
      <c r="C17" s="15">
        <v>1086549.6200000001</v>
      </c>
      <c r="D17" s="15">
        <v>0</v>
      </c>
      <c r="E17" s="15">
        <v>11271.18</v>
      </c>
      <c r="F17" s="15">
        <f t="shared" si="1"/>
        <v>2562516.9700000002</v>
      </c>
      <c r="G17" s="20">
        <v>58031.86</v>
      </c>
      <c r="H17" s="15">
        <v>0</v>
      </c>
      <c r="I17" s="15">
        <v>0</v>
      </c>
      <c r="J17" s="15">
        <v>0</v>
      </c>
      <c r="K17" s="15">
        <v>408969.96</v>
      </c>
      <c r="L17" s="15">
        <v>0</v>
      </c>
      <c r="M17" s="15">
        <v>6308.11</v>
      </c>
      <c r="N17" s="15">
        <v>0</v>
      </c>
      <c r="O17" s="15">
        <v>0</v>
      </c>
      <c r="P17" s="15">
        <v>0</v>
      </c>
      <c r="Q17" s="15">
        <v>0</v>
      </c>
      <c r="R17" s="15">
        <f t="shared" si="2"/>
        <v>473309.93</v>
      </c>
      <c r="S17" s="19">
        <f>SUM(F17-R17)</f>
        <v>2089207.0400000003</v>
      </c>
    </row>
    <row r="18" spans="1:19" ht="18" customHeight="1" x14ac:dyDescent="0.25">
      <c r="A18" s="3" t="s">
        <v>34</v>
      </c>
      <c r="B18" s="13">
        <v>75311.28</v>
      </c>
      <c r="C18" s="13">
        <v>126642.3</v>
      </c>
      <c r="D18" s="13">
        <v>6250.4</v>
      </c>
      <c r="E18" s="13">
        <v>1107.96</v>
      </c>
      <c r="F18" s="13">
        <f t="shared" si="1"/>
        <v>209311.94</v>
      </c>
      <c r="G18" s="21">
        <v>18990.150000000001</v>
      </c>
      <c r="H18" s="13">
        <v>0</v>
      </c>
      <c r="I18" s="13">
        <v>0</v>
      </c>
      <c r="J18" s="13">
        <v>66055.88</v>
      </c>
      <c r="K18" s="13">
        <v>0</v>
      </c>
      <c r="L18" s="13">
        <v>35427.54</v>
      </c>
      <c r="M18" s="13">
        <v>0</v>
      </c>
      <c r="N18" s="13">
        <v>0</v>
      </c>
      <c r="O18" s="13">
        <v>0</v>
      </c>
      <c r="P18" s="13">
        <v>0</v>
      </c>
      <c r="Q18" s="13">
        <v>1480.99</v>
      </c>
      <c r="R18" s="13">
        <f t="shared" si="2"/>
        <v>121954.56000000001</v>
      </c>
      <c r="S18" s="17">
        <f t="shared" si="0"/>
        <v>87357.37999999999</v>
      </c>
    </row>
    <row r="19" spans="1:19" ht="18" customHeight="1" x14ac:dyDescent="0.25">
      <c r="A19" s="10" t="s">
        <v>35</v>
      </c>
      <c r="B19" s="15">
        <v>0</v>
      </c>
      <c r="C19" s="15">
        <v>296093.28000000003</v>
      </c>
      <c r="D19" s="15">
        <v>0</v>
      </c>
      <c r="E19" s="15">
        <v>0</v>
      </c>
      <c r="F19" s="15">
        <f t="shared" si="1"/>
        <v>296093.28000000003</v>
      </c>
      <c r="G19" s="20">
        <v>0</v>
      </c>
      <c r="H19" s="15">
        <v>0</v>
      </c>
      <c r="I19" s="15">
        <v>0</v>
      </c>
      <c r="J19" s="15">
        <v>0</v>
      </c>
      <c r="K19" s="15">
        <v>60000</v>
      </c>
      <c r="L19" s="15">
        <v>0</v>
      </c>
      <c r="M19" s="15">
        <v>0</v>
      </c>
      <c r="N19" s="15">
        <v>236093.28</v>
      </c>
      <c r="O19" s="15">
        <v>0</v>
      </c>
      <c r="P19" s="15">
        <v>0</v>
      </c>
      <c r="Q19" s="15">
        <v>0</v>
      </c>
      <c r="R19" s="15">
        <f t="shared" si="2"/>
        <v>296093.28000000003</v>
      </c>
      <c r="S19" s="19">
        <f t="shared" si="0"/>
        <v>0</v>
      </c>
    </row>
    <row r="20" spans="1:19" ht="18" customHeight="1" x14ac:dyDescent="0.25">
      <c r="A20" s="3" t="s">
        <v>36</v>
      </c>
      <c r="B20" s="13">
        <v>222486.78</v>
      </c>
      <c r="C20" s="13">
        <v>158685.85999999999</v>
      </c>
      <c r="D20" s="13">
        <v>0</v>
      </c>
      <c r="E20" s="13">
        <v>153.84</v>
      </c>
      <c r="F20" s="13">
        <f t="shared" si="1"/>
        <v>381326.48000000004</v>
      </c>
      <c r="G20" s="21">
        <v>138854.32</v>
      </c>
      <c r="H20" s="13">
        <v>0</v>
      </c>
      <c r="I20" s="13">
        <v>2471</v>
      </c>
      <c r="J20" s="13">
        <v>2791.5</v>
      </c>
      <c r="K20" s="13">
        <v>5183.0600000000004</v>
      </c>
      <c r="L20" s="13">
        <v>0</v>
      </c>
      <c r="M20" s="13">
        <v>0</v>
      </c>
      <c r="N20" s="13">
        <v>106.86</v>
      </c>
      <c r="O20" s="13">
        <v>0</v>
      </c>
      <c r="P20" s="13">
        <v>1200</v>
      </c>
      <c r="Q20" s="13">
        <v>40.450000000000003</v>
      </c>
      <c r="R20" s="13">
        <f t="shared" si="2"/>
        <v>150647.19</v>
      </c>
      <c r="S20" s="17">
        <f t="shared" si="0"/>
        <v>230679.29000000004</v>
      </c>
    </row>
    <row r="21" spans="1:19" ht="18" customHeight="1" x14ac:dyDescent="0.25">
      <c r="A21" s="10" t="s">
        <v>37</v>
      </c>
      <c r="B21" s="15">
        <v>187627.23</v>
      </c>
      <c r="C21" s="15">
        <v>151611.51</v>
      </c>
      <c r="D21" s="15">
        <v>11882.54</v>
      </c>
      <c r="E21" s="15">
        <v>20</v>
      </c>
      <c r="F21" s="15">
        <f t="shared" si="1"/>
        <v>351141.27999999997</v>
      </c>
      <c r="G21" s="20">
        <v>28523.360000000001</v>
      </c>
      <c r="H21" s="15">
        <v>0</v>
      </c>
      <c r="I21" s="15">
        <v>3995</v>
      </c>
      <c r="J21" s="15">
        <v>3743.82</v>
      </c>
      <c r="K21" s="15">
        <v>11105.75</v>
      </c>
      <c r="L21" s="15">
        <v>4216</v>
      </c>
      <c r="M21" s="15">
        <v>6081.03</v>
      </c>
      <c r="N21" s="15">
        <v>17211.48</v>
      </c>
      <c r="O21" s="15">
        <v>4395.04</v>
      </c>
      <c r="P21" s="15">
        <v>0</v>
      </c>
      <c r="Q21" s="15">
        <v>1548.56</v>
      </c>
      <c r="R21" s="15">
        <f t="shared" si="2"/>
        <v>80820.039999999994</v>
      </c>
      <c r="S21" s="19">
        <f t="shared" si="0"/>
        <v>270321.24</v>
      </c>
    </row>
    <row r="22" spans="1:19" ht="18" customHeight="1" x14ac:dyDescent="0.25">
      <c r="A22" s="3" t="s">
        <v>38</v>
      </c>
      <c r="B22" s="13">
        <v>28154.92</v>
      </c>
      <c r="C22" s="13">
        <v>166269.12</v>
      </c>
      <c r="D22" s="13">
        <v>8606.5300000000007</v>
      </c>
      <c r="E22" s="13">
        <v>0</v>
      </c>
      <c r="F22" s="13">
        <v>203030.57</v>
      </c>
      <c r="G22" s="21">
        <v>0</v>
      </c>
      <c r="H22" s="13">
        <v>0</v>
      </c>
      <c r="I22" s="13">
        <v>2004</v>
      </c>
      <c r="J22" s="13">
        <v>16504.7</v>
      </c>
      <c r="K22" s="13">
        <v>69126.039999999994</v>
      </c>
      <c r="L22" s="13">
        <v>1286</v>
      </c>
      <c r="M22" s="13">
        <v>555</v>
      </c>
      <c r="N22" s="13">
        <v>10395</v>
      </c>
      <c r="O22" s="13">
        <v>5323.92</v>
      </c>
      <c r="P22" s="13">
        <v>0</v>
      </c>
      <c r="Q22" s="13">
        <v>1290</v>
      </c>
      <c r="R22" s="13">
        <f t="shared" si="2"/>
        <v>106484.65999999999</v>
      </c>
      <c r="S22" s="37">
        <v>96545.91</v>
      </c>
    </row>
    <row r="23" spans="1:19" ht="18" customHeight="1" x14ac:dyDescent="0.25">
      <c r="A23" s="10" t="s">
        <v>39</v>
      </c>
      <c r="B23" s="15">
        <v>190250.92</v>
      </c>
      <c r="C23" s="15">
        <v>298040.94</v>
      </c>
      <c r="D23" s="15">
        <v>0</v>
      </c>
      <c r="E23" s="15">
        <v>1178.73</v>
      </c>
      <c r="F23" s="15">
        <f t="shared" si="1"/>
        <v>489470.58999999997</v>
      </c>
      <c r="G23" s="20">
        <v>769.08</v>
      </c>
      <c r="H23" s="15">
        <v>3080.59</v>
      </c>
      <c r="I23" s="15">
        <v>5479.46</v>
      </c>
      <c r="J23" s="15">
        <v>117.7</v>
      </c>
      <c r="K23" s="15">
        <v>37242.589999999997</v>
      </c>
      <c r="L23" s="15">
        <v>12735</v>
      </c>
      <c r="M23" s="15">
        <v>26225.84</v>
      </c>
      <c r="N23" s="15">
        <v>0</v>
      </c>
      <c r="O23" s="15">
        <v>17345.39</v>
      </c>
      <c r="P23" s="15">
        <v>5783.99</v>
      </c>
      <c r="Q23" s="15">
        <v>4595</v>
      </c>
      <c r="R23" s="15">
        <f t="shared" si="2"/>
        <v>113374.64</v>
      </c>
      <c r="S23" s="19">
        <f t="shared" si="0"/>
        <v>376095.94999999995</v>
      </c>
    </row>
    <row r="24" spans="1:19" ht="18" customHeight="1" x14ac:dyDescent="0.25">
      <c r="A24" s="3" t="s">
        <v>40</v>
      </c>
      <c r="B24" s="13">
        <v>3.33</v>
      </c>
      <c r="C24" s="13">
        <v>1204792</v>
      </c>
      <c r="D24" s="13">
        <v>0</v>
      </c>
      <c r="E24" s="13">
        <v>5804.84</v>
      </c>
      <c r="F24" s="13">
        <f t="shared" si="1"/>
        <v>1210600.1700000002</v>
      </c>
      <c r="G24" s="21">
        <v>138546</v>
      </c>
      <c r="H24" s="13">
        <v>0</v>
      </c>
      <c r="I24" s="13">
        <v>26452</v>
      </c>
      <c r="J24" s="13">
        <v>76459</v>
      </c>
      <c r="K24" s="13">
        <v>965548</v>
      </c>
      <c r="L24" s="13"/>
      <c r="M24" s="13">
        <v>0</v>
      </c>
      <c r="N24" s="13">
        <v>0</v>
      </c>
      <c r="O24" s="13">
        <v>3591.84</v>
      </c>
      <c r="P24" s="13">
        <v>0</v>
      </c>
      <c r="Q24" s="13">
        <v>0</v>
      </c>
      <c r="R24" s="13">
        <f t="shared" si="2"/>
        <v>1210596.8400000001</v>
      </c>
      <c r="S24" s="37">
        <f t="shared" si="0"/>
        <v>3.3300000000745058</v>
      </c>
    </row>
    <row r="25" spans="1:19" ht="18" customHeight="1" x14ac:dyDescent="0.25">
      <c r="A25" s="10" t="s">
        <v>41</v>
      </c>
      <c r="B25" s="15">
        <v>8853.59</v>
      </c>
      <c r="C25" s="15">
        <v>188548.53</v>
      </c>
      <c r="D25" s="15">
        <v>0</v>
      </c>
      <c r="E25" s="15">
        <v>353.36</v>
      </c>
      <c r="F25" s="15">
        <f t="shared" si="1"/>
        <v>197755.47999999998</v>
      </c>
      <c r="G25" s="20">
        <v>22758.55</v>
      </c>
      <c r="H25" s="15">
        <v>5006.3</v>
      </c>
      <c r="I25" s="15">
        <v>3402.19</v>
      </c>
      <c r="J25" s="15">
        <v>18047.21</v>
      </c>
      <c r="K25" s="15">
        <v>38081.599999999999</v>
      </c>
      <c r="L25" s="15">
        <v>362.5</v>
      </c>
      <c r="M25" s="15">
        <v>1518.9</v>
      </c>
      <c r="N25" s="15">
        <v>0</v>
      </c>
      <c r="O25" s="15">
        <v>11928</v>
      </c>
      <c r="P25" s="15">
        <v>0</v>
      </c>
      <c r="Q25" s="15">
        <v>21804.29</v>
      </c>
      <c r="R25" s="15">
        <f t="shared" si="2"/>
        <v>122909.54000000001</v>
      </c>
      <c r="S25" s="19">
        <f t="shared" si="0"/>
        <v>74845.939999999973</v>
      </c>
    </row>
    <row r="26" spans="1:19" ht="18" customHeight="1" x14ac:dyDescent="0.25">
      <c r="A26" s="3" t="s">
        <v>42</v>
      </c>
      <c r="B26" s="13">
        <v>193367.19</v>
      </c>
      <c r="C26" s="13">
        <v>232434.06</v>
      </c>
      <c r="D26" s="13">
        <v>0</v>
      </c>
      <c r="E26" s="13">
        <v>4247.55</v>
      </c>
      <c r="F26" s="13">
        <f t="shared" si="1"/>
        <v>430048.8</v>
      </c>
      <c r="G26" s="21">
        <v>8965.7000000000007</v>
      </c>
      <c r="H26" s="13">
        <v>0</v>
      </c>
      <c r="I26" s="13">
        <v>0</v>
      </c>
      <c r="J26" s="13">
        <v>79215.41</v>
      </c>
      <c r="K26" s="13">
        <v>2387.4</v>
      </c>
      <c r="L26" s="13">
        <v>2090</v>
      </c>
      <c r="M26" s="13">
        <v>3241.69</v>
      </c>
      <c r="N26" s="13">
        <v>2090</v>
      </c>
      <c r="O26" s="13">
        <v>31700.5</v>
      </c>
      <c r="P26" s="13">
        <v>0</v>
      </c>
      <c r="Q26" s="13">
        <v>5825.45</v>
      </c>
      <c r="R26" s="13">
        <f t="shared" si="2"/>
        <v>135516.15</v>
      </c>
      <c r="S26" s="17">
        <f t="shared" si="0"/>
        <v>294532.65000000002</v>
      </c>
    </row>
    <row r="27" spans="1:19" ht="18" customHeight="1" x14ac:dyDescent="0.25">
      <c r="A27" s="10" t="s">
        <v>43</v>
      </c>
      <c r="B27" s="40">
        <v>299292.69</v>
      </c>
      <c r="C27" s="40">
        <v>172097.4</v>
      </c>
      <c r="D27" s="15">
        <v>0</v>
      </c>
      <c r="E27" s="15">
        <v>5906.53</v>
      </c>
      <c r="F27" s="15">
        <v>477296.62</v>
      </c>
      <c r="G27" s="20">
        <v>21446.39</v>
      </c>
      <c r="H27" s="15">
        <v>0</v>
      </c>
      <c r="I27" s="15">
        <v>5744.56</v>
      </c>
      <c r="J27" s="15">
        <v>22776.400000000001</v>
      </c>
      <c r="K27" s="15">
        <v>0</v>
      </c>
      <c r="L27" s="15">
        <v>0</v>
      </c>
      <c r="M27" s="15">
        <v>16953.810000000001</v>
      </c>
      <c r="N27" s="15">
        <v>2831</v>
      </c>
      <c r="O27" s="15">
        <v>5000</v>
      </c>
      <c r="P27" s="15">
        <v>0</v>
      </c>
      <c r="Q27" s="15">
        <v>1933.33</v>
      </c>
      <c r="R27" s="15">
        <v>76657.490000000005</v>
      </c>
      <c r="S27" s="19">
        <v>400639.13</v>
      </c>
    </row>
    <row r="28" spans="1:19" ht="18" customHeight="1" x14ac:dyDescent="0.25">
      <c r="A28" s="3" t="s">
        <v>44</v>
      </c>
      <c r="B28" s="13">
        <v>366804.1</v>
      </c>
      <c r="C28" s="13">
        <v>189812.4</v>
      </c>
      <c r="D28" s="13">
        <v>21527.59</v>
      </c>
      <c r="E28" s="13">
        <v>0</v>
      </c>
      <c r="F28" s="13">
        <f t="shared" si="1"/>
        <v>578144.09</v>
      </c>
      <c r="G28" s="21">
        <v>14733.7</v>
      </c>
      <c r="H28" s="13">
        <v>0</v>
      </c>
      <c r="I28" s="13">
        <v>13462.67</v>
      </c>
      <c r="J28" s="13">
        <v>31575.07</v>
      </c>
      <c r="K28" s="13">
        <v>17952.099999999999</v>
      </c>
      <c r="L28" s="13">
        <v>0</v>
      </c>
      <c r="M28" s="13">
        <v>343</v>
      </c>
      <c r="N28" s="13">
        <v>21985.74</v>
      </c>
      <c r="O28" s="13">
        <v>9683.1</v>
      </c>
      <c r="P28" s="13">
        <v>0</v>
      </c>
      <c r="Q28" s="13">
        <v>0</v>
      </c>
      <c r="R28" s="13">
        <f t="shared" si="2"/>
        <v>109735.38000000002</v>
      </c>
      <c r="S28" s="17">
        <f t="shared" si="0"/>
        <v>468408.70999999996</v>
      </c>
    </row>
    <row r="29" spans="1:19" ht="18" customHeight="1" x14ac:dyDescent="0.25">
      <c r="A29" s="10" t="s">
        <v>45</v>
      </c>
      <c r="B29" s="15">
        <v>496478.79</v>
      </c>
      <c r="C29" s="15">
        <v>213248.94</v>
      </c>
      <c r="D29" s="15">
        <v>0</v>
      </c>
      <c r="E29" s="15">
        <v>9309.5300000000007</v>
      </c>
      <c r="F29" s="15">
        <f t="shared" si="1"/>
        <v>719037.26</v>
      </c>
      <c r="G29" s="20">
        <v>7318.05</v>
      </c>
      <c r="H29" s="15">
        <v>0</v>
      </c>
      <c r="I29" s="15">
        <v>2223.69</v>
      </c>
      <c r="J29" s="15">
        <v>11658</v>
      </c>
      <c r="K29" s="15">
        <v>28583.77</v>
      </c>
      <c r="L29" s="15">
        <v>45364.71</v>
      </c>
      <c r="M29" s="15">
        <v>5097.9399999999996</v>
      </c>
      <c r="N29" s="15">
        <v>23914</v>
      </c>
      <c r="O29" s="15">
        <v>23974.26</v>
      </c>
      <c r="P29" s="15">
        <v>0</v>
      </c>
      <c r="Q29" s="15">
        <v>7071.62</v>
      </c>
      <c r="R29" s="15">
        <f t="shared" si="2"/>
        <v>155206.04</v>
      </c>
      <c r="S29" s="19">
        <f t="shared" si="0"/>
        <v>563831.22</v>
      </c>
    </row>
    <row r="30" spans="1:19" ht="18" customHeight="1" x14ac:dyDescent="0.25">
      <c r="A30" s="3" t="s">
        <v>46</v>
      </c>
      <c r="B30" s="13">
        <v>313546.58</v>
      </c>
      <c r="C30" s="13">
        <v>253182.79</v>
      </c>
      <c r="D30" s="13">
        <v>41043.519999999997</v>
      </c>
      <c r="E30" s="13">
        <v>2873.15</v>
      </c>
      <c r="F30" s="13">
        <f t="shared" si="1"/>
        <v>610646.04</v>
      </c>
      <c r="G30" s="21">
        <v>80290.98</v>
      </c>
      <c r="H30" s="13">
        <v>0</v>
      </c>
      <c r="I30" s="13">
        <v>12876.15</v>
      </c>
      <c r="J30" s="13">
        <v>26835.32</v>
      </c>
      <c r="K30" s="13">
        <v>14706.26</v>
      </c>
      <c r="L30" s="13">
        <v>16033.74</v>
      </c>
      <c r="M30" s="13">
        <v>46469.440000000002</v>
      </c>
      <c r="N30" s="13">
        <v>18661.79</v>
      </c>
      <c r="O30" s="13">
        <v>0</v>
      </c>
      <c r="P30" s="13">
        <v>3471.22</v>
      </c>
      <c r="Q30" s="13">
        <v>51414.2</v>
      </c>
      <c r="R30" s="13">
        <f t="shared" si="2"/>
        <v>270759.09999999998</v>
      </c>
      <c r="S30" s="17">
        <f t="shared" si="0"/>
        <v>339886.94000000006</v>
      </c>
    </row>
    <row r="31" spans="1:19" ht="18" customHeight="1" x14ac:dyDescent="0.25">
      <c r="A31" s="10" t="s">
        <v>47</v>
      </c>
      <c r="B31" s="15">
        <v>347536.15</v>
      </c>
      <c r="C31" s="15">
        <v>153073.26</v>
      </c>
      <c r="D31" s="15">
        <v>44083.28</v>
      </c>
      <c r="E31" s="15" t="s">
        <v>48</v>
      </c>
      <c r="F31" s="15">
        <f t="shared" si="1"/>
        <v>544692.69000000006</v>
      </c>
      <c r="G31" s="20">
        <v>36890.870000000003</v>
      </c>
      <c r="H31" s="15">
        <v>0</v>
      </c>
      <c r="I31" s="15">
        <v>6781.42</v>
      </c>
      <c r="J31" s="15">
        <v>9300</v>
      </c>
      <c r="K31" s="15">
        <v>20139.21</v>
      </c>
      <c r="L31" s="15">
        <v>0</v>
      </c>
      <c r="M31" s="15">
        <v>645</v>
      </c>
      <c r="N31" s="15">
        <v>9329.6200000000008</v>
      </c>
      <c r="O31" s="15">
        <v>0</v>
      </c>
      <c r="P31" s="15">
        <v>0</v>
      </c>
      <c r="Q31" s="15">
        <v>1056.74</v>
      </c>
      <c r="R31" s="15">
        <f t="shared" si="2"/>
        <v>84142.86</v>
      </c>
      <c r="S31" s="19">
        <f t="shared" si="0"/>
        <v>460549.83000000007</v>
      </c>
    </row>
    <row r="32" spans="1:19" ht="18" customHeight="1" x14ac:dyDescent="0.25">
      <c r="A32" s="4" t="s">
        <v>49</v>
      </c>
      <c r="B32" s="13">
        <v>0</v>
      </c>
      <c r="C32" s="13">
        <v>1410330.44</v>
      </c>
      <c r="D32" s="13">
        <v>0</v>
      </c>
      <c r="E32" s="13">
        <v>0</v>
      </c>
      <c r="F32" s="13">
        <f t="shared" si="1"/>
        <v>1410330.44</v>
      </c>
      <c r="G32" s="21">
        <v>486175.9</v>
      </c>
      <c r="H32" s="13">
        <v>5010.8500000000004</v>
      </c>
      <c r="I32" s="13">
        <v>18580</v>
      </c>
      <c r="J32" s="13">
        <v>279895.28999999998</v>
      </c>
      <c r="K32" s="13">
        <v>573608.26</v>
      </c>
      <c r="L32" s="13">
        <v>0</v>
      </c>
      <c r="M32" s="13">
        <v>29118.61</v>
      </c>
      <c r="N32" s="13">
        <v>8572.5</v>
      </c>
      <c r="O32" s="13">
        <v>0</v>
      </c>
      <c r="P32" s="13">
        <v>0</v>
      </c>
      <c r="Q32" s="13">
        <v>9369.0300000000007</v>
      </c>
      <c r="R32" s="13">
        <f t="shared" si="2"/>
        <v>1410330.4400000002</v>
      </c>
      <c r="S32" s="17">
        <f t="shared" si="0"/>
        <v>-2.3283064365386963E-10</v>
      </c>
    </row>
    <row r="33" spans="1:19" ht="18" customHeight="1" x14ac:dyDescent="0.25">
      <c r="A33" s="10" t="s">
        <v>50</v>
      </c>
      <c r="B33" s="15">
        <v>331679.71999999997</v>
      </c>
      <c r="C33" s="15">
        <v>183651.71</v>
      </c>
      <c r="D33" s="15">
        <v>0</v>
      </c>
      <c r="E33" s="15">
        <v>4075.57</v>
      </c>
      <c r="F33" s="15">
        <f t="shared" si="1"/>
        <v>519406.99999999994</v>
      </c>
      <c r="G33" s="20">
        <v>0</v>
      </c>
      <c r="H33" s="15">
        <v>0</v>
      </c>
      <c r="I33" s="15">
        <v>3950</v>
      </c>
      <c r="J33" s="15">
        <v>54099.28</v>
      </c>
      <c r="K33" s="15">
        <v>0</v>
      </c>
      <c r="L33" s="15">
        <v>0</v>
      </c>
      <c r="M33" s="15">
        <v>238</v>
      </c>
      <c r="N33" s="15">
        <v>0</v>
      </c>
      <c r="O33" s="15">
        <v>7872</v>
      </c>
      <c r="P33" s="15">
        <v>0</v>
      </c>
      <c r="Q33" s="15">
        <v>644.79999999999995</v>
      </c>
      <c r="R33" s="15">
        <f t="shared" si="2"/>
        <v>66804.08</v>
      </c>
      <c r="S33" s="19">
        <f t="shared" si="0"/>
        <v>452602.91999999993</v>
      </c>
    </row>
    <row r="34" spans="1:19" ht="18" customHeight="1" x14ac:dyDescent="0.25">
      <c r="A34" s="3" t="s">
        <v>51</v>
      </c>
      <c r="B34" s="13">
        <v>257341.47</v>
      </c>
      <c r="C34" s="13">
        <v>189702.59</v>
      </c>
      <c r="D34" s="13">
        <v>0</v>
      </c>
      <c r="E34" s="13">
        <v>0</v>
      </c>
      <c r="F34" s="13">
        <f t="shared" si="1"/>
        <v>447044.06</v>
      </c>
      <c r="G34" s="21">
        <v>254.2</v>
      </c>
      <c r="H34" s="13">
        <v>0</v>
      </c>
      <c r="I34" s="13">
        <v>0</v>
      </c>
      <c r="J34" s="13">
        <v>6770.95</v>
      </c>
      <c r="K34" s="13">
        <v>11023.88</v>
      </c>
      <c r="L34" s="13">
        <v>0</v>
      </c>
      <c r="M34" s="13">
        <v>3567.82</v>
      </c>
      <c r="N34" s="13">
        <v>5964.73</v>
      </c>
      <c r="O34" s="13">
        <v>15913.5</v>
      </c>
      <c r="P34" s="13">
        <v>0</v>
      </c>
      <c r="Q34" s="13">
        <v>0</v>
      </c>
      <c r="R34" s="13">
        <f t="shared" si="2"/>
        <v>43495.08</v>
      </c>
      <c r="S34" s="17">
        <f t="shared" si="0"/>
        <v>403548.98</v>
      </c>
    </row>
    <row r="35" spans="1:19" ht="18" customHeight="1" x14ac:dyDescent="0.25">
      <c r="A35" s="10" t="s">
        <v>52</v>
      </c>
      <c r="B35" s="15">
        <v>44490.04</v>
      </c>
      <c r="C35" s="15">
        <v>237584.93</v>
      </c>
      <c r="D35" s="15">
        <v>0</v>
      </c>
      <c r="E35" s="15">
        <v>258.92</v>
      </c>
      <c r="F35" s="15">
        <f t="shared" si="1"/>
        <v>282333.88999999996</v>
      </c>
      <c r="G35" s="20">
        <v>26790.98</v>
      </c>
      <c r="H35" s="15">
        <v>0</v>
      </c>
      <c r="I35" s="15">
        <v>13062.12</v>
      </c>
      <c r="J35" s="15">
        <v>126287.28</v>
      </c>
      <c r="K35" s="15">
        <v>6649.37</v>
      </c>
      <c r="L35" s="15">
        <v>420.12</v>
      </c>
      <c r="M35" s="15">
        <v>3484.25</v>
      </c>
      <c r="N35" s="15">
        <v>1574.3</v>
      </c>
      <c r="O35" s="15">
        <v>14267.99</v>
      </c>
      <c r="P35" s="15">
        <v>5510.05</v>
      </c>
      <c r="Q35" s="15">
        <v>300</v>
      </c>
      <c r="R35" s="15">
        <f t="shared" si="2"/>
        <v>198346.45999999996</v>
      </c>
      <c r="S35" s="19">
        <f t="shared" si="0"/>
        <v>83987.43</v>
      </c>
    </row>
    <row r="36" spans="1:19" ht="18" customHeight="1" x14ac:dyDescent="0.25">
      <c r="A36" s="3" t="s">
        <v>53</v>
      </c>
      <c r="B36" s="13">
        <v>357645.1</v>
      </c>
      <c r="C36" s="13">
        <v>247478.82</v>
      </c>
      <c r="D36" s="13">
        <v>0</v>
      </c>
      <c r="E36" s="13">
        <v>736.82</v>
      </c>
      <c r="F36" s="13">
        <f t="shared" si="1"/>
        <v>605860.73999999987</v>
      </c>
      <c r="G36" s="21">
        <v>30881.75</v>
      </c>
      <c r="H36" s="13">
        <v>0</v>
      </c>
      <c r="I36" s="13">
        <v>2148</v>
      </c>
      <c r="J36" s="13">
        <v>0</v>
      </c>
      <c r="K36" s="13">
        <v>33188.050000000003</v>
      </c>
      <c r="L36" s="13">
        <v>0</v>
      </c>
      <c r="M36" s="13">
        <v>6291.39</v>
      </c>
      <c r="N36" s="13">
        <v>0</v>
      </c>
      <c r="O36" s="13">
        <v>14867.65</v>
      </c>
      <c r="P36" s="13">
        <v>0</v>
      </c>
      <c r="Q36" s="13">
        <v>0</v>
      </c>
      <c r="R36" s="13">
        <f t="shared" si="2"/>
        <v>87376.84</v>
      </c>
      <c r="S36" s="17">
        <f t="shared" si="0"/>
        <v>518483.89999999991</v>
      </c>
    </row>
    <row r="37" spans="1:19" ht="18" customHeight="1" x14ac:dyDescent="0.25">
      <c r="A37" s="10" t="s">
        <v>54</v>
      </c>
      <c r="B37" s="15">
        <v>435732.18</v>
      </c>
      <c r="C37" s="15">
        <v>162230.32</v>
      </c>
      <c r="D37" s="15">
        <v>0</v>
      </c>
      <c r="E37" s="15">
        <v>2392.31</v>
      </c>
      <c r="F37" s="15">
        <f t="shared" si="1"/>
        <v>600354.81000000006</v>
      </c>
      <c r="G37" s="20">
        <v>10803.58</v>
      </c>
      <c r="H37" s="15">
        <v>0</v>
      </c>
      <c r="I37" s="15">
        <v>0</v>
      </c>
      <c r="J37" s="15">
        <v>0</v>
      </c>
      <c r="K37" s="15">
        <v>19989.95</v>
      </c>
      <c r="L37" s="15">
        <v>0</v>
      </c>
      <c r="M37" s="15">
        <v>4305.8500000000004</v>
      </c>
      <c r="N37" s="15">
        <v>1800</v>
      </c>
      <c r="O37" s="15">
        <v>6097.43</v>
      </c>
      <c r="P37" s="15">
        <v>0</v>
      </c>
      <c r="Q37" s="15">
        <v>1825.56</v>
      </c>
      <c r="R37" s="15">
        <v>44822.37</v>
      </c>
      <c r="S37" s="19">
        <v>555532.43999999994</v>
      </c>
    </row>
    <row r="38" spans="1:19" ht="18" customHeight="1" x14ac:dyDescent="0.25">
      <c r="A38" s="3" t="s">
        <v>55</v>
      </c>
      <c r="B38" s="13">
        <v>60760.12</v>
      </c>
      <c r="C38" s="13">
        <v>176850.74</v>
      </c>
      <c r="D38" s="13">
        <v>0</v>
      </c>
      <c r="E38" s="13">
        <v>156.96</v>
      </c>
      <c r="F38" s="13">
        <f t="shared" si="1"/>
        <v>237767.81999999998</v>
      </c>
      <c r="G38" s="21">
        <v>21150</v>
      </c>
      <c r="H38" s="13">
        <v>0</v>
      </c>
      <c r="I38" s="13">
        <v>7706</v>
      </c>
      <c r="J38" s="13">
        <v>26260.78</v>
      </c>
      <c r="K38" s="13">
        <v>57775.64</v>
      </c>
      <c r="L38" s="13">
        <v>7000</v>
      </c>
      <c r="M38" s="13">
        <v>8303.1299999999992</v>
      </c>
      <c r="N38" s="13">
        <v>0</v>
      </c>
      <c r="O38" s="13">
        <v>16661.93</v>
      </c>
      <c r="P38" s="13">
        <v>0</v>
      </c>
      <c r="Q38" s="13">
        <v>3572.84</v>
      </c>
      <c r="R38" s="13">
        <f t="shared" si="2"/>
        <v>148430.32</v>
      </c>
      <c r="S38" s="17">
        <f t="shared" si="0"/>
        <v>89337.499999999971</v>
      </c>
    </row>
    <row r="39" spans="1:19" ht="18" customHeight="1" x14ac:dyDescent="0.25">
      <c r="A39" s="10" t="s">
        <v>56</v>
      </c>
      <c r="B39" s="15">
        <v>840821.27</v>
      </c>
      <c r="C39" s="15">
        <v>243868.15</v>
      </c>
      <c r="D39" s="15">
        <v>0</v>
      </c>
      <c r="E39" s="15">
        <v>16691</v>
      </c>
      <c r="F39" s="15">
        <f t="shared" si="1"/>
        <v>1101380.42</v>
      </c>
      <c r="G39" s="20">
        <v>12805.26</v>
      </c>
      <c r="H39" s="15">
        <v>19920</v>
      </c>
      <c r="I39" s="15">
        <v>16579.66</v>
      </c>
      <c r="J39" s="15">
        <v>28984.5</v>
      </c>
      <c r="K39" s="15">
        <v>74139.570000000007</v>
      </c>
      <c r="L39" s="15">
        <v>0</v>
      </c>
      <c r="M39" s="15">
        <v>2281.77</v>
      </c>
      <c r="N39" s="15">
        <v>808</v>
      </c>
      <c r="O39" s="15">
        <v>18120</v>
      </c>
      <c r="P39" s="15">
        <v>14760.5</v>
      </c>
      <c r="Q39" s="15">
        <v>3715.19</v>
      </c>
      <c r="R39" s="15">
        <f t="shared" si="2"/>
        <v>192114.44999999998</v>
      </c>
      <c r="S39" s="19">
        <f t="shared" si="0"/>
        <v>909265.97</v>
      </c>
    </row>
    <row r="40" spans="1:19" ht="18" customHeight="1" x14ac:dyDescent="0.25">
      <c r="A40" s="3" t="s">
        <v>57</v>
      </c>
      <c r="B40" s="13">
        <v>364255.92</v>
      </c>
      <c r="C40" s="13">
        <v>148546.92000000001</v>
      </c>
      <c r="D40" s="13">
        <v>0</v>
      </c>
      <c r="E40" s="13">
        <v>69.34</v>
      </c>
      <c r="F40" s="13">
        <f t="shared" si="1"/>
        <v>512872.18</v>
      </c>
      <c r="G40" s="21">
        <v>5925</v>
      </c>
      <c r="H40" s="13">
        <v>0</v>
      </c>
      <c r="I40" s="13">
        <v>8026</v>
      </c>
      <c r="J40" s="13">
        <v>575.88</v>
      </c>
      <c r="K40" s="13">
        <v>4926.95</v>
      </c>
      <c r="L40" s="13">
        <v>1799.39</v>
      </c>
      <c r="M40" s="13">
        <v>1692.7</v>
      </c>
      <c r="N40" s="13">
        <v>8004</v>
      </c>
      <c r="O40" s="13">
        <v>9431.64</v>
      </c>
      <c r="P40" s="13">
        <v>0</v>
      </c>
      <c r="Q40" s="13">
        <v>0</v>
      </c>
      <c r="R40" s="13">
        <f t="shared" si="2"/>
        <v>40381.56</v>
      </c>
      <c r="S40" s="17">
        <f t="shared" si="0"/>
        <v>472490.62</v>
      </c>
    </row>
    <row r="41" spans="1:19" ht="18" customHeight="1" x14ac:dyDescent="0.25">
      <c r="A41" s="10" t="s">
        <v>58</v>
      </c>
      <c r="B41" s="15">
        <v>277409.44</v>
      </c>
      <c r="C41" s="15">
        <v>167590.44</v>
      </c>
      <c r="D41" s="15">
        <v>0</v>
      </c>
      <c r="E41" s="15">
        <v>2212.39</v>
      </c>
      <c r="F41" s="15">
        <f t="shared" si="1"/>
        <v>447212.27</v>
      </c>
      <c r="G41" s="20">
        <v>5089.55</v>
      </c>
      <c r="H41" s="15">
        <v>0</v>
      </c>
      <c r="I41" s="15">
        <v>0</v>
      </c>
      <c r="J41" s="15">
        <v>692.13</v>
      </c>
      <c r="K41" s="15">
        <v>62851.1</v>
      </c>
      <c r="L41" s="15">
        <v>0</v>
      </c>
      <c r="M41" s="15">
        <v>1128.47</v>
      </c>
      <c r="N41" s="15">
        <v>0</v>
      </c>
      <c r="O41" s="15">
        <v>0</v>
      </c>
      <c r="P41" s="15">
        <v>0</v>
      </c>
      <c r="Q41" s="15">
        <v>0</v>
      </c>
      <c r="R41" s="15">
        <f t="shared" si="2"/>
        <v>69761.25</v>
      </c>
      <c r="S41" s="19">
        <f t="shared" si="0"/>
        <v>377451.02</v>
      </c>
    </row>
    <row r="42" spans="1:19" ht="18" customHeight="1" x14ac:dyDescent="0.25">
      <c r="A42" s="3" t="s">
        <v>59</v>
      </c>
      <c r="B42" s="13">
        <v>565980.26</v>
      </c>
      <c r="C42" s="13">
        <v>154636.98000000001</v>
      </c>
      <c r="D42" s="13">
        <v>5190</v>
      </c>
      <c r="E42" s="13">
        <v>11014.64</v>
      </c>
      <c r="F42" s="13">
        <f t="shared" si="1"/>
        <v>736821.88</v>
      </c>
      <c r="G42" s="21">
        <v>8387.09</v>
      </c>
      <c r="H42" s="13">
        <v>2382</v>
      </c>
      <c r="I42" s="13">
        <v>1194</v>
      </c>
      <c r="J42" s="13">
        <v>1212</v>
      </c>
      <c r="K42" s="13">
        <v>19823.96</v>
      </c>
      <c r="L42" s="13">
        <v>0</v>
      </c>
      <c r="M42" s="13">
        <v>1012.75</v>
      </c>
      <c r="N42" s="13">
        <v>8519.75</v>
      </c>
      <c r="O42" s="13">
        <v>18457.93</v>
      </c>
      <c r="P42" s="13">
        <v>0</v>
      </c>
      <c r="Q42" s="13">
        <v>5245.76</v>
      </c>
      <c r="R42" s="13">
        <f t="shared" si="2"/>
        <v>66235.240000000005</v>
      </c>
      <c r="S42" s="17">
        <f t="shared" si="0"/>
        <v>670586.64</v>
      </c>
    </row>
    <row r="43" spans="1:19" ht="18" customHeight="1" x14ac:dyDescent="0.25">
      <c r="A43" s="10" t="s">
        <v>60</v>
      </c>
      <c r="B43" s="15">
        <v>566132.87</v>
      </c>
      <c r="C43" s="15">
        <v>164785.44</v>
      </c>
      <c r="D43" s="15">
        <v>107482.4</v>
      </c>
      <c r="E43" s="15">
        <v>7050.96</v>
      </c>
      <c r="F43" s="15">
        <f t="shared" si="1"/>
        <v>845451.67</v>
      </c>
      <c r="G43" s="20">
        <v>55551.8</v>
      </c>
      <c r="H43" s="15">
        <v>0</v>
      </c>
      <c r="I43" s="15">
        <v>51246</v>
      </c>
      <c r="J43" s="15">
        <v>0</v>
      </c>
      <c r="K43" s="15">
        <v>13641.67</v>
      </c>
      <c r="L43" s="15">
        <v>1334.43</v>
      </c>
      <c r="M43" s="15">
        <v>461</v>
      </c>
      <c r="N43" s="15">
        <v>31600</v>
      </c>
      <c r="O43" s="15">
        <v>10373.65</v>
      </c>
      <c r="P43" s="15">
        <v>0</v>
      </c>
      <c r="Q43" s="15">
        <v>519</v>
      </c>
      <c r="R43" s="15">
        <f t="shared" si="2"/>
        <v>164727.54999999999</v>
      </c>
      <c r="S43" s="19">
        <f t="shared" si="0"/>
        <v>680724.12000000011</v>
      </c>
    </row>
    <row r="44" spans="1:19" ht="18" customHeight="1" x14ac:dyDescent="0.25">
      <c r="A44" s="3" t="s">
        <v>61</v>
      </c>
      <c r="B44" s="13">
        <v>0</v>
      </c>
      <c r="C44" s="13">
        <v>147470.46</v>
      </c>
      <c r="D44" s="13">
        <v>0</v>
      </c>
      <c r="E44" s="13">
        <v>52.43</v>
      </c>
      <c r="F44" s="13">
        <f t="shared" si="1"/>
        <v>147522.88999999998</v>
      </c>
      <c r="G44" s="21">
        <v>0</v>
      </c>
      <c r="H44" s="13">
        <v>2162.11</v>
      </c>
      <c r="I44" s="13">
        <v>4650</v>
      </c>
      <c r="J44" s="13">
        <v>20634.5</v>
      </c>
      <c r="K44" s="13">
        <v>540</v>
      </c>
      <c r="L44" s="13">
        <v>13534</v>
      </c>
      <c r="M44" s="13">
        <v>17567.47</v>
      </c>
      <c r="N44" s="13">
        <v>129.24</v>
      </c>
      <c r="O44" s="13">
        <v>8039</v>
      </c>
      <c r="P44" s="13">
        <v>2475.94</v>
      </c>
      <c r="Q44" s="13">
        <v>2876.07</v>
      </c>
      <c r="R44" s="13">
        <f t="shared" si="2"/>
        <v>72608.330000000016</v>
      </c>
      <c r="S44" s="17">
        <f t="shared" si="0"/>
        <v>74914.559999999969</v>
      </c>
    </row>
    <row r="45" spans="1:19" ht="18" customHeight="1" x14ac:dyDescent="0.25">
      <c r="A45" s="10" t="s">
        <v>62</v>
      </c>
      <c r="B45" s="15">
        <v>575503.48</v>
      </c>
      <c r="C45" s="15">
        <v>207436.78</v>
      </c>
      <c r="D45" s="15">
        <v>0</v>
      </c>
      <c r="E45" s="15">
        <v>326.73</v>
      </c>
      <c r="F45" s="15">
        <f t="shared" si="1"/>
        <v>783266.99</v>
      </c>
      <c r="G45" s="20">
        <v>24852.720000000001</v>
      </c>
      <c r="H45" s="15">
        <v>3772.8</v>
      </c>
      <c r="I45" s="15">
        <v>4062.81</v>
      </c>
      <c r="J45" s="15">
        <v>515</v>
      </c>
      <c r="K45" s="15">
        <v>17134.27</v>
      </c>
      <c r="L45" s="15">
        <v>5268</v>
      </c>
      <c r="M45" s="15">
        <v>1287</v>
      </c>
      <c r="N45" s="15">
        <v>0</v>
      </c>
      <c r="O45" s="15">
        <v>719.4</v>
      </c>
      <c r="P45" s="15">
        <v>3019</v>
      </c>
      <c r="Q45" s="15">
        <v>486.95</v>
      </c>
      <c r="R45" s="15">
        <f t="shared" si="2"/>
        <v>61117.950000000004</v>
      </c>
      <c r="S45" s="19">
        <f t="shared" si="0"/>
        <v>722149.04</v>
      </c>
    </row>
    <row r="46" spans="1:19" ht="18" customHeight="1" x14ac:dyDescent="0.25">
      <c r="A46" s="3" t="s">
        <v>63</v>
      </c>
      <c r="B46" s="13">
        <v>383391.19</v>
      </c>
      <c r="C46" s="13">
        <v>151708.39000000001</v>
      </c>
      <c r="D46" s="13">
        <v>12225</v>
      </c>
      <c r="E46" s="13">
        <v>1421.22</v>
      </c>
      <c r="F46" s="13">
        <f t="shared" si="1"/>
        <v>548745.80000000005</v>
      </c>
      <c r="G46" s="21">
        <v>506</v>
      </c>
      <c r="H46" s="13">
        <v>0</v>
      </c>
      <c r="I46" s="13">
        <v>6142</v>
      </c>
      <c r="J46" s="13">
        <v>0</v>
      </c>
      <c r="K46" s="13">
        <v>13824.89</v>
      </c>
      <c r="L46" s="13">
        <v>0</v>
      </c>
      <c r="M46" s="13">
        <v>24352.23</v>
      </c>
      <c r="N46" s="13">
        <v>3538</v>
      </c>
      <c r="O46" s="13">
        <v>4074.62</v>
      </c>
      <c r="P46" s="13">
        <v>2800</v>
      </c>
      <c r="Q46" s="13">
        <v>1512</v>
      </c>
      <c r="R46" s="13">
        <f t="shared" si="2"/>
        <v>56749.74</v>
      </c>
      <c r="S46" s="17">
        <f t="shared" si="0"/>
        <v>491996.06000000006</v>
      </c>
    </row>
    <row r="47" spans="1:19" ht="18" customHeight="1" x14ac:dyDescent="0.25">
      <c r="A47" s="10" t="s">
        <v>64</v>
      </c>
      <c r="B47" s="15">
        <v>470181.16</v>
      </c>
      <c r="C47" s="15">
        <v>199198.72</v>
      </c>
      <c r="D47" s="15">
        <v>0</v>
      </c>
      <c r="E47" s="15">
        <v>1301.55</v>
      </c>
      <c r="F47" s="15">
        <f t="shared" si="1"/>
        <v>670681.43000000005</v>
      </c>
      <c r="G47" s="20">
        <v>10318.75</v>
      </c>
      <c r="H47" s="15">
        <v>515.96</v>
      </c>
      <c r="I47" s="15">
        <v>17830</v>
      </c>
      <c r="J47" s="15">
        <v>10747.7</v>
      </c>
      <c r="K47" s="15">
        <v>8676.7199999999993</v>
      </c>
      <c r="L47" s="15">
        <v>806.18</v>
      </c>
      <c r="M47" s="15">
        <v>34295.89</v>
      </c>
      <c r="N47" s="15">
        <v>0</v>
      </c>
      <c r="O47" s="15">
        <v>5320.32</v>
      </c>
      <c r="P47" s="15">
        <v>0</v>
      </c>
      <c r="Q47" s="15">
        <v>534.95000000000005</v>
      </c>
      <c r="R47" s="15">
        <f t="shared" si="2"/>
        <v>89046.470000000016</v>
      </c>
      <c r="S47" s="19">
        <f t="shared" si="0"/>
        <v>581634.96000000008</v>
      </c>
    </row>
    <row r="48" spans="1:19" ht="18" customHeight="1" x14ac:dyDescent="0.25">
      <c r="A48" s="3" t="s">
        <v>65</v>
      </c>
      <c r="B48" s="13">
        <v>10544.91</v>
      </c>
      <c r="C48" s="13">
        <v>151465.85999999999</v>
      </c>
      <c r="D48" s="13">
        <v>3242.04</v>
      </c>
      <c r="E48" s="13">
        <v>35.880000000000003</v>
      </c>
      <c r="F48" s="13">
        <f t="shared" si="1"/>
        <v>165288.69</v>
      </c>
      <c r="G48" s="21">
        <v>29400</v>
      </c>
      <c r="H48" s="13">
        <v>2894</v>
      </c>
      <c r="I48" s="13">
        <v>3091.8</v>
      </c>
      <c r="J48" s="13">
        <v>7031.71</v>
      </c>
      <c r="K48" s="13">
        <v>63710.47</v>
      </c>
      <c r="L48" s="13">
        <v>0</v>
      </c>
      <c r="M48" s="13">
        <v>1292.28</v>
      </c>
      <c r="N48" s="13">
        <v>12968.17</v>
      </c>
      <c r="O48" s="13">
        <v>2006.1</v>
      </c>
      <c r="P48" s="13">
        <v>8987.9</v>
      </c>
      <c r="Q48" s="13">
        <v>1351.67</v>
      </c>
      <c r="R48" s="13">
        <f t="shared" si="2"/>
        <v>132734.10000000003</v>
      </c>
      <c r="S48" s="17">
        <f t="shared" si="0"/>
        <v>32554.589999999967</v>
      </c>
    </row>
    <row r="49" spans="1:19" ht="18" customHeight="1" x14ac:dyDescent="0.25">
      <c r="A49" s="10" t="s">
        <v>66</v>
      </c>
      <c r="B49" s="15">
        <v>405427.75</v>
      </c>
      <c r="C49" s="15">
        <v>160263.96</v>
      </c>
      <c r="D49" s="15">
        <v>0</v>
      </c>
      <c r="E49" s="15">
        <v>793.34</v>
      </c>
      <c r="F49" s="15">
        <f t="shared" si="1"/>
        <v>566485.04999999993</v>
      </c>
      <c r="G49" s="20">
        <v>13407.75</v>
      </c>
      <c r="H49" s="15">
        <v>2449.3000000000002</v>
      </c>
      <c r="I49" s="15">
        <v>3119.24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f t="shared" si="2"/>
        <v>18976.29</v>
      </c>
      <c r="S49" s="19">
        <f t="shared" si="0"/>
        <v>547508.75999999989</v>
      </c>
    </row>
    <row r="50" spans="1:19" ht="18" customHeight="1" x14ac:dyDescent="0.25">
      <c r="A50" s="3" t="s">
        <v>67</v>
      </c>
      <c r="B50" s="13">
        <v>727711.6</v>
      </c>
      <c r="C50" s="13">
        <v>186511.41</v>
      </c>
      <c r="D50" s="13">
        <v>3063.75</v>
      </c>
      <c r="E50" s="13">
        <v>2311.7800000000002</v>
      </c>
      <c r="F50" s="13">
        <f t="shared" si="1"/>
        <v>919598.54</v>
      </c>
      <c r="G50" s="21">
        <v>91485</v>
      </c>
      <c r="H50" s="13">
        <v>0</v>
      </c>
      <c r="I50" s="13">
        <v>22388.18</v>
      </c>
      <c r="J50" s="13">
        <v>0</v>
      </c>
      <c r="K50" s="13">
        <v>0</v>
      </c>
      <c r="L50" s="13">
        <v>0</v>
      </c>
      <c r="M50" s="13">
        <v>80.319999999999993</v>
      </c>
      <c r="N50" s="13">
        <v>11638</v>
      </c>
      <c r="O50" s="13">
        <v>0</v>
      </c>
      <c r="P50" s="13">
        <v>0</v>
      </c>
      <c r="Q50" s="13">
        <v>17448.93</v>
      </c>
      <c r="R50" s="13">
        <f t="shared" si="2"/>
        <v>143040.43</v>
      </c>
      <c r="S50" s="17">
        <f t="shared" si="0"/>
        <v>776558.1100000001</v>
      </c>
    </row>
    <row r="51" spans="1:19" ht="18" customHeight="1" x14ac:dyDescent="0.25">
      <c r="A51" s="10" t="s">
        <v>68</v>
      </c>
      <c r="B51" s="15">
        <v>414142.52</v>
      </c>
      <c r="C51" s="15">
        <v>227026.72</v>
      </c>
      <c r="D51" s="15">
        <v>0</v>
      </c>
      <c r="E51" s="15">
        <v>1230.31</v>
      </c>
      <c r="F51" s="15">
        <f t="shared" si="1"/>
        <v>642399.55000000005</v>
      </c>
      <c r="G51" s="20">
        <v>976.8</v>
      </c>
      <c r="H51" s="15">
        <v>24141.01</v>
      </c>
      <c r="I51" s="15">
        <v>8775.49</v>
      </c>
      <c r="J51" s="15">
        <v>0</v>
      </c>
      <c r="K51" s="15">
        <v>14256</v>
      </c>
      <c r="L51" s="15">
        <v>0</v>
      </c>
      <c r="M51" s="15">
        <v>0</v>
      </c>
      <c r="N51" s="15">
        <v>0</v>
      </c>
      <c r="O51" s="15">
        <v>10524.75</v>
      </c>
      <c r="P51" s="15">
        <v>0</v>
      </c>
      <c r="Q51" s="15">
        <v>0</v>
      </c>
      <c r="R51" s="15">
        <f t="shared" si="2"/>
        <v>58674.049999999996</v>
      </c>
      <c r="S51" s="19">
        <f t="shared" si="0"/>
        <v>583725.5</v>
      </c>
    </row>
    <row r="52" spans="1:19" ht="18" customHeight="1" x14ac:dyDescent="0.25">
      <c r="A52" s="3" t="s">
        <v>69</v>
      </c>
      <c r="B52" s="13">
        <v>0</v>
      </c>
      <c r="C52" s="13">
        <v>195078.12</v>
      </c>
      <c r="D52" s="13">
        <v>0</v>
      </c>
      <c r="E52" s="13">
        <v>0</v>
      </c>
      <c r="F52" s="13">
        <f t="shared" si="1"/>
        <v>195078.12</v>
      </c>
      <c r="G52" s="21">
        <v>0</v>
      </c>
      <c r="H52" s="13">
        <v>1514.04</v>
      </c>
      <c r="I52" s="13">
        <v>7699.11</v>
      </c>
      <c r="J52" s="13">
        <v>93528.51</v>
      </c>
      <c r="K52" s="13">
        <v>6971.62</v>
      </c>
      <c r="L52" s="13">
        <v>0</v>
      </c>
      <c r="M52" s="13">
        <v>0</v>
      </c>
      <c r="N52" s="13">
        <v>0</v>
      </c>
      <c r="O52" s="13">
        <v>0</v>
      </c>
      <c r="P52" s="13">
        <v>14085.92</v>
      </c>
      <c r="Q52" s="13">
        <v>242.85</v>
      </c>
      <c r="R52" s="13">
        <f t="shared" si="2"/>
        <v>124042.04999999999</v>
      </c>
      <c r="S52" s="17">
        <f t="shared" si="0"/>
        <v>71036.070000000007</v>
      </c>
    </row>
    <row r="53" spans="1:19" ht="18" customHeight="1" x14ac:dyDescent="0.25">
      <c r="A53" s="10" t="s">
        <v>70</v>
      </c>
      <c r="B53" s="15">
        <v>344488.54</v>
      </c>
      <c r="C53" s="15">
        <v>138062.9</v>
      </c>
      <c r="D53" s="15">
        <v>0</v>
      </c>
      <c r="E53" s="15">
        <v>359.04</v>
      </c>
      <c r="F53" s="15">
        <f t="shared" si="1"/>
        <v>482910.47999999992</v>
      </c>
      <c r="G53" s="20">
        <v>2287.6799999999998</v>
      </c>
      <c r="H53" s="15">
        <v>0</v>
      </c>
      <c r="I53" s="15">
        <v>0</v>
      </c>
      <c r="J53" s="15">
        <v>0</v>
      </c>
      <c r="K53" s="15">
        <v>1600.49</v>
      </c>
      <c r="L53" s="15">
        <v>2069</v>
      </c>
      <c r="M53" s="15">
        <v>1047.2</v>
      </c>
      <c r="N53" s="15">
        <v>0</v>
      </c>
      <c r="O53" s="15">
        <v>0</v>
      </c>
      <c r="P53" s="15">
        <v>0</v>
      </c>
      <c r="Q53" s="15">
        <v>0</v>
      </c>
      <c r="R53" s="15">
        <f t="shared" si="2"/>
        <v>7004.37</v>
      </c>
      <c r="S53" s="19">
        <f t="shared" si="0"/>
        <v>475906.10999999993</v>
      </c>
    </row>
    <row r="54" spans="1:19" ht="18" customHeight="1" x14ac:dyDescent="0.25">
      <c r="A54" s="3" t="s">
        <v>71</v>
      </c>
      <c r="B54" s="13">
        <v>213231.93</v>
      </c>
      <c r="C54" s="13">
        <v>202077.82</v>
      </c>
      <c r="D54" s="13">
        <v>0</v>
      </c>
      <c r="E54" s="13">
        <v>89.85</v>
      </c>
      <c r="F54" s="13">
        <f t="shared" si="1"/>
        <v>415399.6</v>
      </c>
      <c r="G54" s="21">
        <v>0</v>
      </c>
      <c r="H54" s="13">
        <v>36454.339999999997</v>
      </c>
      <c r="I54" s="13">
        <v>6169.98</v>
      </c>
      <c r="J54" s="13">
        <v>0</v>
      </c>
      <c r="K54" s="13">
        <v>0</v>
      </c>
      <c r="L54" s="13">
        <v>0</v>
      </c>
      <c r="M54" s="13">
        <v>0</v>
      </c>
      <c r="N54" s="13">
        <v>6135.42</v>
      </c>
      <c r="O54" s="13">
        <v>12350</v>
      </c>
      <c r="P54" s="13">
        <v>0</v>
      </c>
      <c r="Q54" s="13">
        <v>1200</v>
      </c>
      <c r="R54" s="13">
        <f t="shared" si="2"/>
        <v>62309.739999999991</v>
      </c>
      <c r="S54" s="17">
        <f t="shared" si="0"/>
        <v>353089.86</v>
      </c>
    </row>
    <row r="55" spans="1:19" ht="18" customHeight="1" x14ac:dyDescent="0.25">
      <c r="A55" s="10" t="s">
        <v>72</v>
      </c>
      <c r="B55" s="15">
        <v>1649097.63</v>
      </c>
      <c r="C55" s="15">
        <v>1383474.98</v>
      </c>
      <c r="D55" s="15">
        <v>0</v>
      </c>
      <c r="E55" s="15">
        <v>7132.53</v>
      </c>
      <c r="F55" s="15">
        <f t="shared" si="1"/>
        <v>3039705.1399999997</v>
      </c>
      <c r="G55" s="20">
        <v>200543.62</v>
      </c>
      <c r="H55" s="15">
        <v>43604.46</v>
      </c>
      <c r="I55" s="15">
        <v>213162.71</v>
      </c>
      <c r="J55" s="15">
        <v>119863.15</v>
      </c>
      <c r="K55" s="15">
        <v>0</v>
      </c>
      <c r="L55" s="15">
        <v>103615.41</v>
      </c>
      <c r="M55" s="15">
        <v>7018.01</v>
      </c>
      <c r="N55" s="15">
        <v>0</v>
      </c>
      <c r="O55" s="15">
        <v>0</v>
      </c>
      <c r="P55" s="15">
        <v>2728.82</v>
      </c>
      <c r="Q55" s="15">
        <v>22988.6</v>
      </c>
      <c r="R55" s="15">
        <f t="shared" si="2"/>
        <v>713524.77999999991</v>
      </c>
      <c r="S55" s="19">
        <f t="shared" si="0"/>
        <v>2326180.36</v>
      </c>
    </row>
    <row r="56" spans="1:19" ht="18" customHeight="1" x14ac:dyDescent="0.25">
      <c r="A56" s="10" t="s">
        <v>73</v>
      </c>
      <c r="B56" s="15"/>
      <c r="C56" s="15"/>
      <c r="D56" s="15"/>
      <c r="E56" s="15"/>
      <c r="F56" s="15">
        <f t="shared" si="1"/>
        <v>0</v>
      </c>
      <c r="G56" s="20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f t="shared" si="2"/>
        <v>0</v>
      </c>
      <c r="S56" s="19">
        <f t="shared" si="0"/>
        <v>0</v>
      </c>
    </row>
    <row r="57" spans="1:19" ht="18" customHeight="1" x14ac:dyDescent="0.25">
      <c r="A57" s="3" t="s">
        <v>74</v>
      </c>
      <c r="B57" s="13">
        <v>39762.07</v>
      </c>
      <c r="C57" s="13">
        <v>220800.9</v>
      </c>
      <c r="D57" s="13">
        <v>0</v>
      </c>
      <c r="E57" s="13">
        <v>2374.87</v>
      </c>
      <c r="F57" s="13">
        <f t="shared" si="1"/>
        <v>262937.84000000003</v>
      </c>
      <c r="G57" s="21">
        <v>22576.71</v>
      </c>
      <c r="H57" s="13">
        <v>2884.74</v>
      </c>
      <c r="I57" s="13">
        <v>25113</v>
      </c>
      <c r="J57" s="13">
        <v>22122.84</v>
      </c>
      <c r="K57" s="13">
        <v>53307.37</v>
      </c>
      <c r="L57" s="13">
        <v>0</v>
      </c>
      <c r="M57" s="13">
        <v>0</v>
      </c>
      <c r="N57" s="13">
        <v>5775</v>
      </c>
      <c r="O57" s="13">
        <v>9555</v>
      </c>
      <c r="P57" s="13">
        <v>0</v>
      </c>
      <c r="Q57" s="13">
        <v>0</v>
      </c>
      <c r="R57" s="22">
        <f t="shared" si="2"/>
        <v>141334.66</v>
      </c>
      <c r="S57" s="23">
        <f t="shared" si="0"/>
        <v>121603.18000000002</v>
      </c>
    </row>
    <row r="58" spans="1:19" ht="18" customHeight="1" x14ac:dyDescent="0.25">
      <c r="A58" s="10" t="s">
        <v>75</v>
      </c>
      <c r="B58" s="15">
        <v>234710.19</v>
      </c>
      <c r="C58" s="15">
        <v>235393.26</v>
      </c>
      <c r="D58" s="15">
        <v>0</v>
      </c>
      <c r="E58" s="15">
        <v>0</v>
      </c>
      <c r="F58" s="15">
        <f t="shared" si="1"/>
        <v>470103.45</v>
      </c>
      <c r="G58" s="20">
        <v>0</v>
      </c>
      <c r="H58" s="15">
        <v>2568.65</v>
      </c>
      <c r="I58" s="15">
        <v>8120</v>
      </c>
      <c r="J58" s="15">
        <v>3337.67</v>
      </c>
      <c r="K58" s="15">
        <v>251653.05</v>
      </c>
      <c r="L58" s="15">
        <v>1416</v>
      </c>
      <c r="M58" s="15">
        <v>1508.95</v>
      </c>
      <c r="N58" s="15">
        <v>0</v>
      </c>
      <c r="O58" s="15">
        <v>0</v>
      </c>
      <c r="P58" s="15">
        <v>0</v>
      </c>
      <c r="Q58" s="15">
        <v>833.34</v>
      </c>
      <c r="R58" s="15">
        <f t="shared" si="2"/>
        <v>269437.66000000003</v>
      </c>
      <c r="S58" s="19">
        <f t="shared" si="0"/>
        <v>200665.78999999998</v>
      </c>
    </row>
    <row r="59" spans="1:19" ht="18" customHeight="1" x14ac:dyDescent="0.25">
      <c r="A59" s="3" t="s">
        <v>76</v>
      </c>
      <c r="B59" s="13">
        <v>304552</v>
      </c>
      <c r="C59" s="13" t="s">
        <v>77</v>
      </c>
      <c r="D59" s="13">
        <v>0</v>
      </c>
      <c r="E59" s="13">
        <v>2093.15</v>
      </c>
      <c r="F59" s="13">
        <v>438133.37</v>
      </c>
      <c r="G59" s="21">
        <v>17040</v>
      </c>
      <c r="H59" s="13">
        <v>2492.4899999999998</v>
      </c>
      <c r="I59" s="13">
        <v>0</v>
      </c>
      <c r="J59" s="13">
        <v>44273.1</v>
      </c>
      <c r="K59" s="13">
        <v>20939.009999999998</v>
      </c>
      <c r="L59" s="13">
        <v>7280.74</v>
      </c>
      <c r="M59" s="13">
        <v>0</v>
      </c>
      <c r="N59" s="13">
        <v>4463.3900000000003</v>
      </c>
      <c r="O59" s="13">
        <v>8145.88</v>
      </c>
      <c r="P59" s="13">
        <v>0</v>
      </c>
      <c r="Q59" s="13">
        <v>979.74</v>
      </c>
      <c r="R59" s="22">
        <f t="shared" si="2"/>
        <v>105614.35</v>
      </c>
      <c r="S59" s="23">
        <f t="shared" si="0"/>
        <v>332519.02</v>
      </c>
    </row>
    <row r="60" spans="1:19" ht="18" customHeight="1" x14ac:dyDescent="0.25">
      <c r="A60" s="10" t="s">
        <v>78</v>
      </c>
      <c r="B60" s="15">
        <v>304167.19</v>
      </c>
      <c r="C60" s="15">
        <v>221877.3</v>
      </c>
      <c r="D60" s="15">
        <v>0</v>
      </c>
      <c r="E60" s="15">
        <v>377.41</v>
      </c>
      <c r="F60" s="15">
        <f t="shared" si="1"/>
        <v>526421.9</v>
      </c>
      <c r="G60" s="20">
        <v>6410.75</v>
      </c>
      <c r="H60" s="15">
        <v>0</v>
      </c>
      <c r="I60" s="15">
        <v>28118.82</v>
      </c>
      <c r="J60" s="15">
        <v>21758.5</v>
      </c>
      <c r="K60" s="15">
        <v>6952.58</v>
      </c>
      <c r="L60" s="15">
        <v>5580</v>
      </c>
      <c r="M60" s="15">
        <v>1037</v>
      </c>
      <c r="N60" s="15">
        <v>0</v>
      </c>
      <c r="O60" s="15">
        <v>12441.07</v>
      </c>
      <c r="P60" s="15">
        <v>0</v>
      </c>
      <c r="Q60" s="15">
        <v>4156.51</v>
      </c>
      <c r="R60" s="15">
        <f t="shared" si="2"/>
        <v>86455.23</v>
      </c>
      <c r="S60" s="19">
        <f t="shared" si="0"/>
        <v>439966.67000000004</v>
      </c>
    </row>
    <row r="61" spans="1:19" ht="18" customHeight="1" x14ac:dyDescent="0.25">
      <c r="A61" s="3" t="s">
        <v>79</v>
      </c>
      <c r="B61" s="13">
        <v>452207.7</v>
      </c>
      <c r="C61" s="13">
        <v>192387.12</v>
      </c>
      <c r="D61" s="13">
        <v>0</v>
      </c>
      <c r="E61" s="13">
        <v>3558.74</v>
      </c>
      <c r="F61" s="13">
        <f t="shared" si="1"/>
        <v>648153.56000000006</v>
      </c>
      <c r="G61" s="21">
        <v>46339.53</v>
      </c>
      <c r="H61" s="13">
        <v>0</v>
      </c>
      <c r="I61" s="13">
        <v>13935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5407.5</v>
      </c>
      <c r="P61" s="13">
        <v>0</v>
      </c>
      <c r="Q61" s="13">
        <v>1019.52</v>
      </c>
      <c r="R61" s="22">
        <f t="shared" si="2"/>
        <v>66701.55</v>
      </c>
      <c r="S61" s="23">
        <f t="shared" si="0"/>
        <v>581452.01</v>
      </c>
    </row>
    <row r="62" spans="1:19" ht="18" customHeight="1" x14ac:dyDescent="0.25">
      <c r="A62" s="10" t="s">
        <v>80</v>
      </c>
      <c r="B62" s="15">
        <v>295688.06</v>
      </c>
      <c r="C62" s="15">
        <v>153963</v>
      </c>
      <c r="D62" s="15">
        <v>22956.1</v>
      </c>
      <c r="E62" s="15">
        <v>294.98</v>
      </c>
      <c r="F62" s="15">
        <f t="shared" si="1"/>
        <v>472902.13999999996</v>
      </c>
      <c r="G62" s="20">
        <v>192.74</v>
      </c>
      <c r="H62" s="15">
        <v>0</v>
      </c>
      <c r="I62" s="15">
        <v>2732</v>
      </c>
      <c r="J62" s="15">
        <v>245974.6</v>
      </c>
      <c r="K62" s="15">
        <v>199.8</v>
      </c>
      <c r="L62" s="15">
        <v>18663.150000000001</v>
      </c>
      <c r="M62" s="15">
        <v>0</v>
      </c>
      <c r="N62" s="15">
        <v>0</v>
      </c>
      <c r="O62" s="15">
        <v>3125.95</v>
      </c>
      <c r="P62" s="15">
        <v>489</v>
      </c>
      <c r="Q62" s="15">
        <v>18723.47</v>
      </c>
      <c r="R62" s="15">
        <f t="shared" si="2"/>
        <v>290100.70999999996</v>
      </c>
      <c r="S62" s="19">
        <f t="shared" si="0"/>
        <v>182801.43</v>
      </c>
    </row>
    <row r="63" spans="1:19" ht="18" customHeight="1" x14ac:dyDescent="0.25">
      <c r="A63" s="3" t="s">
        <v>81</v>
      </c>
      <c r="B63" s="13">
        <v>0</v>
      </c>
      <c r="C63" s="13">
        <v>0</v>
      </c>
      <c r="D63" s="13"/>
      <c r="E63" s="13"/>
      <c r="F63" s="13">
        <f t="shared" si="1"/>
        <v>0</v>
      </c>
      <c r="G63" s="21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2">
        <f t="shared" si="2"/>
        <v>0</v>
      </c>
      <c r="S63" s="23">
        <f t="shared" si="0"/>
        <v>0</v>
      </c>
    </row>
    <row r="64" spans="1:19" ht="18" customHeight="1" x14ac:dyDescent="0.25">
      <c r="A64" s="10" t="s">
        <v>82</v>
      </c>
      <c r="B64" s="15">
        <v>776877.9</v>
      </c>
      <c r="C64" s="15">
        <v>284007.06</v>
      </c>
      <c r="D64" s="15" t="s">
        <v>83</v>
      </c>
      <c r="E64" s="15">
        <v>2126.9299999999998</v>
      </c>
      <c r="F64" s="15">
        <f t="shared" si="1"/>
        <v>1063011.8899999999</v>
      </c>
      <c r="G64" s="20">
        <v>45028.5</v>
      </c>
      <c r="H64" s="15">
        <v>0</v>
      </c>
      <c r="I64" s="15">
        <v>0</v>
      </c>
      <c r="J64" s="15">
        <v>44455.02</v>
      </c>
      <c r="K64" s="15">
        <v>25904.880000000001</v>
      </c>
      <c r="L64" s="15">
        <v>0</v>
      </c>
      <c r="M64" s="15">
        <v>1400.17</v>
      </c>
      <c r="N64" s="15">
        <v>0</v>
      </c>
      <c r="O64" s="15">
        <v>0</v>
      </c>
      <c r="P64" s="15">
        <v>0</v>
      </c>
      <c r="Q64" s="15">
        <v>6866.91</v>
      </c>
      <c r="R64" s="15">
        <f t="shared" si="2"/>
        <v>123655.48</v>
      </c>
      <c r="S64" s="19">
        <f t="shared" si="0"/>
        <v>939356.40999999992</v>
      </c>
    </row>
    <row r="65" spans="1:19" ht="18" customHeight="1" x14ac:dyDescent="0.25">
      <c r="A65" s="3" t="s">
        <v>84</v>
      </c>
      <c r="B65" s="13">
        <v>193285.11</v>
      </c>
      <c r="C65" s="13">
        <v>171915.12</v>
      </c>
      <c r="D65" s="13">
        <v>10800</v>
      </c>
      <c r="E65" s="13">
        <v>3007.55</v>
      </c>
      <c r="F65" s="13">
        <f t="shared" si="1"/>
        <v>379007.77999999997</v>
      </c>
      <c r="G65" s="21">
        <v>11280</v>
      </c>
      <c r="H65" s="13">
        <v>1658.83</v>
      </c>
      <c r="I65" s="13">
        <v>7213</v>
      </c>
      <c r="J65" s="13">
        <v>12260</v>
      </c>
      <c r="K65" s="13">
        <v>5887.68</v>
      </c>
      <c r="L65" s="13">
        <v>26252.87</v>
      </c>
      <c r="M65" s="13">
        <v>1559.8</v>
      </c>
      <c r="N65" s="13">
        <v>0</v>
      </c>
      <c r="O65" s="13">
        <v>6631.86</v>
      </c>
      <c r="P65" s="13">
        <v>2856</v>
      </c>
      <c r="Q65" s="13">
        <v>0</v>
      </c>
      <c r="R65" s="22">
        <f t="shared" si="2"/>
        <v>75600.040000000008</v>
      </c>
      <c r="S65" s="23">
        <f t="shared" si="0"/>
        <v>303407.74</v>
      </c>
    </row>
    <row r="66" spans="1:19" ht="18" customHeight="1" x14ac:dyDescent="0.25">
      <c r="A66" s="10" t="s">
        <v>85</v>
      </c>
      <c r="B66" s="15">
        <v>18868.75</v>
      </c>
      <c r="C66" s="15">
        <v>172091.76</v>
      </c>
      <c r="D66" s="15">
        <v>50263.9</v>
      </c>
      <c r="E66" s="15">
        <v>298.36</v>
      </c>
      <c r="F66" s="15">
        <f t="shared" si="1"/>
        <v>241522.77</v>
      </c>
      <c r="G66" s="20">
        <v>58801.25</v>
      </c>
      <c r="H66" s="15">
        <v>3270.51</v>
      </c>
      <c r="I66" s="15">
        <v>1074.07</v>
      </c>
      <c r="J66" s="15">
        <v>3313.1</v>
      </c>
      <c r="K66" s="15">
        <v>26990.400000000001</v>
      </c>
      <c r="L66" s="15">
        <v>0</v>
      </c>
      <c r="M66" s="15">
        <v>784</v>
      </c>
      <c r="N66" s="15">
        <v>18946.53</v>
      </c>
      <c r="O66" s="15">
        <v>26756.560000000001</v>
      </c>
      <c r="P66" s="15">
        <v>2730</v>
      </c>
      <c r="Q66" s="15">
        <v>5742.73</v>
      </c>
      <c r="R66" s="15">
        <f t="shared" si="2"/>
        <v>148409.15000000002</v>
      </c>
      <c r="S66" s="19">
        <f t="shared" si="0"/>
        <v>93113.619999999966</v>
      </c>
    </row>
    <row r="67" spans="1:19" ht="18" customHeight="1" x14ac:dyDescent="0.25">
      <c r="A67" s="3" t="s">
        <v>86</v>
      </c>
      <c r="B67" s="13">
        <v>22888.48</v>
      </c>
      <c r="C67" s="13">
        <v>160863.34</v>
      </c>
      <c r="D67" s="13">
        <v>2460</v>
      </c>
      <c r="E67" s="13">
        <v>155.29</v>
      </c>
      <c r="F67" s="13">
        <f t="shared" si="1"/>
        <v>186367.11000000002</v>
      </c>
      <c r="G67" s="21">
        <v>15032.73</v>
      </c>
      <c r="H67" s="13">
        <v>0</v>
      </c>
      <c r="I67" s="13">
        <v>0</v>
      </c>
      <c r="J67" s="13">
        <v>12783</v>
      </c>
      <c r="K67" s="13">
        <v>13370.3</v>
      </c>
      <c r="L67" s="13">
        <v>10000</v>
      </c>
      <c r="M67" s="13">
        <v>11655.78</v>
      </c>
      <c r="N67" s="13">
        <v>1530</v>
      </c>
      <c r="O67" s="13">
        <v>0</v>
      </c>
      <c r="P67" s="13">
        <v>0</v>
      </c>
      <c r="Q67" s="13">
        <v>118.48</v>
      </c>
      <c r="R67" s="22">
        <f t="shared" si="2"/>
        <v>64490.29</v>
      </c>
      <c r="S67" s="23">
        <f t="shared" si="0"/>
        <v>121876.82</v>
      </c>
    </row>
    <row r="68" spans="1:19" ht="18" customHeight="1" x14ac:dyDescent="0.25">
      <c r="A68" s="10" t="s">
        <v>87</v>
      </c>
      <c r="B68" s="15">
        <v>246409.03</v>
      </c>
      <c r="C68" s="15">
        <v>213528.86</v>
      </c>
      <c r="D68" s="15">
        <v>23514.09</v>
      </c>
      <c r="E68" s="15">
        <v>705.06</v>
      </c>
      <c r="F68" s="15">
        <f t="shared" si="1"/>
        <v>484157.04000000004</v>
      </c>
      <c r="G68" s="20">
        <v>372.6</v>
      </c>
      <c r="H68" s="15">
        <v>79134.87</v>
      </c>
      <c r="I68" s="15">
        <v>0</v>
      </c>
      <c r="J68" s="15">
        <v>25910.720000000001</v>
      </c>
      <c r="K68" s="15">
        <v>23190.81</v>
      </c>
      <c r="L68" s="15">
        <v>0</v>
      </c>
      <c r="M68" s="15">
        <v>6788.86</v>
      </c>
      <c r="N68" s="15">
        <v>0</v>
      </c>
      <c r="O68" s="15">
        <v>31303.84</v>
      </c>
      <c r="P68" s="15">
        <v>0</v>
      </c>
      <c r="Q68" s="15">
        <v>0</v>
      </c>
      <c r="R68" s="15">
        <f t="shared" ref="R68:R96" si="3">SUM(G68:Q68)</f>
        <v>166701.69999999998</v>
      </c>
      <c r="S68" s="19">
        <f t="shared" ref="S68:S96" si="4">SUM(F68-R68)</f>
        <v>317455.34000000008</v>
      </c>
    </row>
    <row r="69" spans="1:19" ht="18" customHeight="1" x14ac:dyDescent="0.25">
      <c r="A69" s="3" t="s">
        <v>88</v>
      </c>
      <c r="B69" s="13">
        <v>154098.85999999999</v>
      </c>
      <c r="C69" s="13">
        <v>165421.5</v>
      </c>
      <c r="D69" s="13">
        <v>39244</v>
      </c>
      <c r="E69" s="13">
        <v>1966.71</v>
      </c>
      <c r="F69" s="13">
        <f t="shared" ref="F69:F96" si="5">SUM(B69:E69)</f>
        <v>360731.07</v>
      </c>
      <c r="G69" s="21">
        <v>96467.5</v>
      </c>
      <c r="H69" s="13">
        <v>2545.56</v>
      </c>
      <c r="I69" s="13">
        <v>3999.25</v>
      </c>
      <c r="J69" s="13">
        <v>34854.86</v>
      </c>
      <c r="K69" s="13">
        <v>1091.9000000000001</v>
      </c>
      <c r="L69" s="13">
        <v>0</v>
      </c>
      <c r="M69" s="13">
        <v>0</v>
      </c>
      <c r="N69" s="13">
        <v>52591.71</v>
      </c>
      <c r="O69" s="13">
        <v>2682.6</v>
      </c>
      <c r="P69" s="13">
        <v>0</v>
      </c>
      <c r="Q69" s="13">
        <v>2218.2600000000002</v>
      </c>
      <c r="R69" s="22">
        <f t="shared" si="3"/>
        <v>196451.63999999998</v>
      </c>
      <c r="S69" s="23">
        <f t="shared" si="4"/>
        <v>164279.43000000002</v>
      </c>
    </row>
    <row r="70" spans="1:19" ht="18" customHeight="1" x14ac:dyDescent="0.25">
      <c r="A70" s="10" t="s">
        <v>89</v>
      </c>
      <c r="B70" s="15">
        <v>0</v>
      </c>
      <c r="C70" s="15">
        <v>1477462.46</v>
      </c>
      <c r="D70" s="15">
        <v>5071.82</v>
      </c>
      <c r="E70" s="15">
        <v>4838.5600000000004</v>
      </c>
      <c r="F70" s="15">
        <f t="shared" si="5"/>
        <v>1487372.84</v>
      </c>
      <c r="G70" s="20">
        <v>301452.06</v>
      </c>
      <c r="H70" s="15">
        <v>0</v>
      </c>
      <c r="I70" s="15">
        <v>64680.160000000003</v>
      </c>
      <c r="J70" s="15">
        <v>199021.13</v>
      </c>
      <c r="K70" s="15">
        <v>809944.49</v>
      </c>
      <c r="L70" s="15">
        <v>0</v>
      </c>
      <c r="M70" s="15">
        <v>12000</v>
      </c>
      <c r="N70" s="15">
        <v>0</v>
      </c>
      <c r="O70" s="15">
        <v>100275</v>
      </c>
      <c r="P70" s="15">
        <v>0</v>
      </c>
      <c r="Q70" s="15">
        <v>0</v>
      </c>
      <c r="R70" s="15">
        <f t="shared" si="3"/>
        <v>1487372.8399999999</v>
      </c>
      <c r="S70" s="19">
        <f t="shared" si="4"/>
        <v>2.3283064365386963E-10</v>
      </c>
    </row>
    <row r="71" spans="1:19" ht="18" customHeight="1" x14ac:dyDescent="0.25">
      <c r="A71" s="3" t="s">
        <v>90</v>
      </c>
      <c r="B71" s="13">
        <v>0</v>
      </c>
      <c r="C71" s="13">
        <v>147887.46</v>
      </c>
      <c r="D71" s="13">
        <v>0</v>
      </c>
      <c r="E71" s="13">
        <v>52.29</v>
      </c>
      <c r="F71" s="13">
        <f t="shared" si="5"/>
        <v>147939.75</v>
      </c>
      <c r="G71" s="21">
        <v>78399.28</v>
      </c>
      <c r="H71" s="13">
        <v>1751.04</v>
      </c>
      <c r="I71" s="13">
        <v>2802</v>
      </c>
      <c r="J71" s="13">
        <v>12461.92</v>
      </c>
      <c r="K71" s="13">
        <v>24379.25</v>
      </c>
      <c r="L71" s="13">
        <v>7482.46</v>
      </c>
      <c r="M71" s="13">
        <v>6551.61</v>
      </c>
      <c r="N71" s="13">
        <v>8622</v>
      </c>
      <c r="O71" s="13">
        <v>4752.79</v>
      </c>
      <c r="P71" s="13">
        <v>0</v>
      </c>
      <c r="Q71" s="13">
        <v>737.4</v>
      </c>
      <c r="R71" s="22">
        <f t="shared" si="3"/>
        <v>147939.75</v>
      </c>
      <c r="S71" s="23">
        <f t="shared" si="4"/>
        <v>0</v>
      </c>
    </row>
    <row r="72" spans="1:19" ht="18" customHeight="1" x14ac:dyDescent="0.25">
      <c r="A72" s="10" t="s">
        <v>91</v>
      </c>
      <c r="B72" s="15">
        <v>352114.33</v>
      </c>
      <c r="C72" s="15">
        <v>138347.48000000001</v>
      </c>
      <c r="D72" s="15">
        <v>0</v>
      </c>
      <c r="E72" s="15">
        <v>527.91</v>
      </c>
      <c r="F72" s="15">
        <f t="shared" si="5"/>
        <v>490989.72000000003</v>
      </c>
      <c r="G72" s="20">
        <v>20873.75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f t="shared" si="3"/>
        <v>20873.75</v>
      </c>
      <c r="S72" s="19">
        <f t="shared" si="4"/>
        <v>470115.97000000003</v>
      </c>
    </row>
    <row r="73" spans="1:19" ht="18" customHeight="1" x14ac:dyDescent="0.25">
      <c r="A73" s="3" t="s">
        <v>92</v>
      </c>
      <c r="B73" s="13">
        <v>293533.07</v>
      </c>
      <c r="C73" s="13">
        <v>175382.15</v>
      </c>
      <c r="D73" s="13">
        <v>0</v>
      </c>
      <c r="E73" s="13">
        <v>6710.89</v>
      </c>
      <c r="F73" s="13">
        <f t="shared" si="5"/>
        <v>475626.11</v>
      </c>
      <c r="G73" s="21">
        <v>12562.89</v>
      </c>
      <c r="H73" s="13">
        <v>1464</v>
      </c>
      <c r="I73" s="13">
        <v>25204.97</v>
      </c>
      <c r="J73" s="13">
        <v>16779</v>
      </c>
      <c r="K73" s="13">
        <v>27019.32</v>
      </c>
      <c r="L73" s="13">
        <v>0</v>
      </c>
      <c r="M73" s="13">
        <v>0</v>
      </c>
      <c r="N73" s="13">
        <v>1386</v>
      </c>
      <c r="O73" s="13">
        <v>7506</v>
      </c>
      <c r="P73" s="13">
        <v>0</v>
      </c>
      <c r="Q73" s="13">
        <v>5500</v>
      </c>
      <c r="R73" s="22">
        <f t="shared" si="3"/>
        <v>97422.18</v>
      </c>
      <c r="S73" s="23">
        <f t="shared" si="4"/>
        <v>378203.93</v>
      </c>
    </row>
    <row r="74" spans="1:19" ht="18" customHeight="1" x14ac:dyDescent="0.25">
      <c r="A74" s="10" t="s">
        <v>93</v>
      </c>
      <c r="B74" s="15">
        <v>180746.55</v>
      </c>
      <c r="C74" s="15">
        <v>174041.76</v>
      </c>
      <c r="D74" s="15" t="s">
        <v>94</v>
      </c>
      <c r="E74" s="15">
        <v>2717.86</v>
      </c>
      <c r="F74" s="15">
        <f t="shared" si="5"/>
        <v>357506.17</v>
      </c>
      <c r="G74" s="20">
        <v>12320.28</v>
      </c>
      <c r="H74" s="15">
        <v>0</v>
      </c>
      <c r="I74" s="15">
        <v>1369.9</v>
      </c>
      <c r="J74" s="15">
        <v>14587.55</v>
      </c>
      <c r="K74" s="15">
        <v>46500.15</v>
      </c>
      <c r="L74" s="15">
        <v>4000</v>
      </c>
      <c r="M74" s="15">
        <v>2248.25</v>
      </c>
      <c r="N74" s="15">
        <v>8481.76</v>
      </c>
      <c r="O74" s="15">
        <v>8051.4</v>
      </c>
      <c r="P74" s="15">
        <v>7195.64</v>
      </c>
      <c r="Q74" s="15">
        <v>2892.47</v>
      </c>
      <c r="R74" s="15">
        <f t="shared" si="3"/>
        <v>107647.4</v>
      </c>
      <c r="S74" s="19">
        <f t="shared" si="4"/>
        <v>249858.77</v>
      </c>
    </row>
    <row r="75" spans="1:19" ht="18" customHeight="1" x14ac:dyDescent="0.25">
      <c r="A75" s="3" t="s">
        <v>95</v>
      </c>
      <c r="B75" s="13">
        <v>0</v>
      </c>
      <c r="C75" s="13">
        <v>229034.1</v>
      </c>
      <c r="D75" s="13">
        <v>0</v>
      </c>
      <c r="E75" s="13">
        <v>2690.37</v>
      </c>
      <c r="F75" s="13">
        <f t="shared" si="5"/>
        <v>231724.47</v>
      </c>
      <c r="G75" s="21">
        <v>0</v>
      </c>
      <c r="H75" s="13">
        <v>0</v>
      </c>
      <c r="I75" s="13">
        <v>0</v>
      </c>
      <c r="J75" s="13">
        <v>0</v>
      </c>
      <c r="K75" s="13">
        <v>231724.47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22">
        <f t="shared" si="3"/>
        <v>231724.47</v>
      </c>
      <c r="S75" s="23">
        <f t="shared" si="4"/>
        <v>0</v>
      </c>
    </row>
    <row r="76" spans="1:19" ht="18" customHeight="1" x14ac:dyDescent="0.25">
      <c r="A76" s="10" t="s">
        <v>96</v>
      </c>
      <c r="B76" s="15">
        <v>131465.57</v>
      </c>
      <c r="C76" s="15">
        <v>161540.78</v>
      </c>
      <c r="D76" s="15">
        <v>0</v>
      </c>
      <c r="E76" s="15">
        <v>1344.42</v>
      </c>
      <c r="F76" s="15">
        <f t="shared" si="5"/>
        <v>294350.76999999996</v>
      </c>
      <c r="G76" s="20">
        <v>6013.3</v>
      </c>
      <c r="H76" s="15">
        <v>0</v>
      </c>
      <c r="I76" s="15">
        <v>1495</v>
      </c>
      <c r="J76" s="15">
        <v>0</v>
      </c>
      <c r="K76" s="15">
        <v>54645.45</v>
      </c>
      <c r="L76" s="15">
        <v>0</v>
      </c>
      <c r="M76" s="15">
        <v>0</v>
      </c>
      <c r="N76" s="15">
        <v>5638.77</v>
      </c>
      <c r="O76" s="15">
        <v>10206.98</v>
      </c>
      <c r="P76" s="15">
        <v>0</v>
      </c>
      <c r="Q76" s="15">
        <v>3950.99</v>
      </c>
      <c r="R76" s="15">
        <f t="shared" si="3"/>
        <v>81950.490000000005</v>
      </c>
      <c r="S76" s="19">
        <f t="shared" si="4"/>
        <v>212400.27999999997</v>
      </c>
    </row>
    <row r="77" spans="1:19" ht="18" customHeight="1" x14ac:dyDescent="0.25">
      <c r="A77" s="3" t="s">
        <v>97</v>
      </c>
      <c r="B77" s="13">
        <v>393040.46</v>
      </c>
      <c r="C77" s="13">
        <v>175154.75</v>
      </c>
      <c r="D77" s="13">
        <v>25857</v>
      </c>
      <c r="E77" s="13">
        <v>1296.9100000000001</v>
      </c>
      <c r="F77" s="13">
        <f t="shared" si="5"/>
        <v>595349.12</v>
      </c>
      <c r="G77" s="21">
        <v>34753.699999999997</v>
      </c>
      <c r="H77" s="13">
        <v>15559.33</v>
      </c>
      <c r="I77" s="13">
        <v>23654.33</v>
      </c>
      <c r="J77" s="13">
        <v>19234.89</v>
      </c>
      <c r="K77" s="13">
        <v>17536.740000000002</v>
      </c>
      <c r="L77" s="13">
        <v>0</v>
      </c>
      <c r="M77" s="13">
        <v>15824.92</v>
      </c>
      <c r="N77" s="13">
        <v>15649.5</v>
      </c>
      <c r="O77" s="13">
        <v>14040</v>
      </c>
      <c r="P77" s="13">
        <v>0</v>
      </c>
      <c r="Q77" s="13">
        <v>5464.29</v>
      </c>
      <c r="R77" s="22">
        <f t="shared" si="3"/>
        <v>161717.70000000001</v>
      </c>
      <c r="S77" s="23">
        <f t="shared" si="4"/>
        <v>433631.42</v>
      </c>
    </row>
    <row r="78" spans="1:19" ht="18" customHeight="1" x14ac:dyDescent="0.25">
      <c r="A78" s="10" t="s">
        <v>98</v>
      </c>
      <c r="B78" s="15">
        <v>973146.98</v>
      </c>
      <c r="C78" s="15">
        <v>504255.36</v>
      </c>
      <c r="D78" s="15">
        <v>0</v>
      </c>
      <c r="E78" s="15">
        <v>9523.68</v>
      </c>
      <c r="F78" s="15">
        <f t="shared" si="5"/>
        <v>1486926.0199999998</v>
      </c>
      <c r="G78" s="20">
        <v>367593.57</v>
      </c>
      <c r="H78" s="15">
        <v>12117.92</v>
      </c>
      <c r="I78" s="15">
        <v>4890.67</v>
      </c>
      <c r="J78" s="15">
        <v>0</v>
      </c>
      <c r="K78" s="15">
        <v>39720</v>
      </c>
      <c r="L78" s="15">
        <v>0</v>
      </c>
      <c r="M78" s="15">
        <v>0</v>
      </c>
      <c r="N78" s="15">
        <v>0</v>
      </c>
      <c r="O78" s="15">
        <v>36229.17</v>
      </c>
      <c r="P78" s="15">
        <v>2510.48</v>
      </c>
      <c r="Q78" s="15">
        <v>31902.5</v>
      </c>
      <c r="R78" s="15">
        <f t="shared" si="3"/>
        <v>494964.30999999994</v>
      </c>
      <c r="S78" s="19">
        <f t="shared" si="4"/>
        <v>991961.70999999985</v>
      </c>
    </row>
    <row r="79" spans="1:19" ht="18" customHeight="1" x14ac:dyDescent="0.25">
      <c r="A79" s="3" t="s">
        <v>99</v>
      </c>
      <c r="B79" s="13">
        <v>1205971.6000000001</v>
      </c>
      <c r="C79" s="13">
        <v>373187.48</v>
      </c>
      <c r="D79" s="13">
        <v>0</v>
      </c>
      <c r="E79" s="13">
        <v>20904.13</v>
      </c>
      <c r="F79" s="13">
        <f t="shared" si="5"/>
        <v>1600063.21</v>
      </c>
      <c r="G79" s="21">
        <v>34263.74</v>
      </c>
      <c r="H79" s="13" t="s">
        <v>100</v>
      </c>
      <c r="I79" s="13">
        <v>10003.91</v>
      </c>
      <c r="J79" s="13">
        <v>0</v>
      </c>
      <c r="K79" s="13">
        <v>0</v>
      </c>
      <c r="L79" s="13">
        <v>0</v>
      </c>
      <c r="M79" s="13">
        <v>589</v>
      </c>
      <c r="N79" s="13">
        <v>0</v>
      </c>
      <c r="O79" s="13">
        <v>35989.760000000002</v>
      </c>
      <c r="P79" s="13">
        <v>0</v>
      </c>
      <c r="Q79" s="13">
        <v>0</v>
      </c>
      <c r="R79" s="22">
        <f t="shared" si="3"/>
        <v>80846.41</v>
      </c>
      <c r="S79" s="23">
        <f t="shared" si="4"/>
        <v>1519216.8</v>
      </c>
    </row>
    <row r="80" spans="1:19" ht="18" customHeight="1" x14ac:dyDescent="0.25">
      <c r="A80" s="10" t="s">
        <v>101</v>
      </c>
      <c r="B80" s="15">
        <v>1055994.22</v>
      </c>
      <c r="C80" s="15">
        <v>173957.09</v>
      </c>
      <c r="D80" s="15">
        <v>0</v>
      </c>
      <c r="E80" s="15">
        <v>17801.25</v>
      </c>
      <c r="F80" s="15">
        <f t="shared" si="5"/>
        <v>1247752.56</v>
      </c>
      <c r="G80" s="20">
        <v>22080</v>
      </c>
      <c r="H80" s="15">
        <v>2377.5</v>
      </c>
      <c r="I80" s="15">
        <v>7658.84</v>
      </c>
      <c r="J80" s="15">
        <v>25813.97</v>
      </c>
      <c r="K80" s="15">
        <v>24655.919999999998</v>
      </c>
      <c r="L80" s="15">
        <v>6640.52</v>
      </c>
      <c r="M80" s="15">
        <v>811</v>
      </c>
      <c r="N80" s="15">
        <v>0</v>
      </c>
      <c r="O80" s="15">
        <v>11178.92</v>
      </c>
      <c r="P80" s="15">
        <v>19730</v>
      </c>
      <c r="Q80" s="15">
        <v>1847.33</v>
      </c>
      <c r="R80" s="15">
        <f t="shared" si="3"/>
        <v>122794</v>
      </c>
      <c r="S80" s="19">
        <f t="shared" si="4"/>
        <v>1124958.56</v>
      </c>
    </row>
    <row r="81" spans="1:19" ht="18" customHeight="1" x14ac:dyDescent="0.25">
      <c r="A81" s="3" t="s">
        <v>102</v>
      </c>
      <c r="B81" s="13">
        <v>712019.32</v>
      </c>
      <c r="C81" s="13">
        <v>623784.92000000004</v>
      </c>
      <c r="D81" s="13">
        <v>0</v>
      </c>
      <c r="E81" s="13">
        <v>15251.71</v>
      </c>
      <c r="F81" s="13">
        <f t="shared" si="5"/>
        <v>1351055.95</v>
      </c>
      <c r="G81" s="21">
        <v>35606.25</v>
      </c>
      <c r="H81" s="13">
        <v>0</v>
      </c>
      <c r="I81" s="13">
        <v>47859</v>
      </c>
      <c r="J81" s="13">
        <v>49788.08</v>
      </c>
      <c r="K81" s="13">
        <v>149044.6</v>
      </c>
      <c r="L81" s="13">
        <v>0</v>
      </c>
      <c r="M81" s="13">
        <v>18029.62</v>
      </c>
      <c r="N81" s="13">
        <v>0</v>
      </c>
      <c r="O81" s="13">
        <v>0</v>
      </c>
      <c r="P81" s="13">
        <v>0</v>
      </c>
      <c r="Q81" s="13">
        <v>383174.8</v>
      </c>
      <c r="R81" s="22">
        <f t="shared" si="3"/>
        <v>683502.35000000009</v>
      </c>
      <c r="S81" s="23">
        <f t="shared" si="4"/>
        <v>667553.59999999986</v>
      </c>
    </row>
    <row r="82" spans="1:19" ht="18" customHeight="1" x14ac:dyDescent="0.25">
      <c r="A82" s="10" t="s">
        <v>103</v>
      </c>
      <c r="B82" s="15">
        <v>135647.74</v>
      </c>
      <c r="C82" s="15">
        <v>521034.55</v>
      </c>
      <c r="D82" s="15">
        <v>0</v>
      </c>
      <c r="E82" s="15">
        <v>0</v>
      </c>
      <c r="F82" s="15">
        <f t="shared" si="5"/>
        <v>656682.29</v>
      </c>
      <c r="G82" s="20">
        <v>62830.22</v>
      </c>
      <c r="H82" s="15">
        <v>5573.14</v>
      </c>
      <c r="I82" s="15">
        <v>5600.13</v>
      </c>
      <c r="J82" s="15">
        <v>6697.68</v>
      </c>
      <c r="K82" s="15">
        <v>197878.45</v>
      </c>
      <c r="L82" s="15">
        <v>0</v>
      </c>
      <c r="M82" s="15">
        <v>1565.8</v>
      </c>
      <c r="N82" s="15">
        <v>0</v>
      </c>
      <c r="O82" s="15">
        <v>30870.25</v>
      </c>
      <c r="P82" s="15">
        <v>0</v>
      </c>
      <c r="Q82" s="15">
        <v>20220</v>
      </c>
      <c r="R82" s="15">
        <f t="shared" si="3"/>
        <v>331235.67</v>
      </c>
      <c r="S82" s="19">
        <f t="shared" si="4"/>
        <v>325446.62000000005</v>
      </c>
    </row>
    <row r="83" spans="1:19" ht="18" customHeight="1" x14ac:dyDescent="0.25">
      <c r="A83" s="3" t="s">
        <v>104</v>
      </c>
      <c r="B83" s="13">
        <v>259667.28</v>
      </c>
      <c r="C83" s="13">
        <v>161793.78</v>
      </c>
      <c r="D83" s="13">
        <v>20273.57</v>
      </c>
      <c r="E83" s="13">
        <v>861.84</v>
      </c>
      <c r="F83" s="13">
        <f t="shared" si="5"/>
        <v>442596.47000000003</v>
      </c>
      <c r="G83" s="21">
        <v>76271.88</v>
      </c>
      <c r="H83" s="13">
        <v>15162.26</v>
      </c>
      <c r="I83" s="13">
        <v>2526.3000000000002</v>
      </c>
      <c r="J83" s="13">
        <v>19949.98</v>
      </c>
      <c r="K83" s="13">
        <v>11915.54</v>
      </c>
      <c r="L83" s="13">
        <v>1686.51</v>
      </c>
      <c r="M83" s="13">
        <v>4016.35</v>
      </c>
      <c r="N83" s="13">
        <v>0</v>
      </c>
      <c r="O83" s="13">
        <v>15204</v>
      </c>
      <c r="P83" s="13">
        <v>0</v>
      </c>
      <c r="Q83" s="13">
        <v>49</v>
      </c>
      <c r="R83" s="22">
        <f t="shared" si="3"/>
        <v>146781.81999999998</v>
      </c>
      <c r="S83" s="23">
        <f t="shared" si="4"/>
        <v>295814.65000000002</v>
      </c>
    </row>
    <row r="84" spans="1:19" ht="18" customHeight="1" x14ac:dyDescent="0.25">
      <c r="A84" s="10" t="s">
        <v>105</v>
      </c>
      <c r="B84" s="15">
        <v>446508.74</v>
      </c>
      <c r="C84" s="15">
        <v>161864.95999999999</v>
      </c>
      <c r="D84" s="15">
        <v>228</v>
      </c>
      <c r="E84" s="15">
        <v>10201.709999999999</v>
      </c>
      <c r="F84" s="15">
        <f t="shared" si="5"/>
        <v>618803.40999999992</v>
      </c>
      <c r="G84" s="20">
        <v>14501.26</v>
      </c>
      <c r="H84" s="15">
        <v>3829.07</v>
      </c>
      <c r="I84" s="15">
        <v>13501</v>
      </c>
      <c r="J84" s="15">
        <v>6147.27</v>
      </c>
      <c r="K84" s="15">
        <v>37176.080000000002</v>
      </c>
      <c r="L84" s="15">
        <v>26228.01</v>
      </c>
      <c r="M84" s="15">
        <v>19254</v>
      </c>
      <c r="N84" s="15">
        <v>5971.24</v>
      </c>
      <c r="O84" s="15">
        <v>0</v>
      </c>
      <c r="P84" s="15">
        <v>6490</v>
      </c>
      <c r="Q84" s="15">
        <v>6779</v>
      </c>
      <c r="R84" s="15">
        <f t="shared" si="3"/>
        <v>139876.93</v>
      </c>
      <c r="S84" s="19">
        <f t="shared" si="4"/>
        <v>478926.47999999992</v>
      </c>
    </row>
    <row r="85" spans="1:19" ht="18" customHeight="1" x14ac:dyDescent="0.25">
      <c r="A85" s="3" t="s">
        <v>106</v>
      </c>
      <c r="B85" s="13">
        <v>306518.75</v>
      </c>
      <c r="C85" s="13">
        <v>199181.77</v>
      </c>
      <c r="D85" s="13">
        <v>0</v>
      </c>
      <c r="E85" s="13">
        <v>31.84</v>
      </c>
      <c r="F85" s="13">
        <f t="shared" si="5"/>
        <v>505732.36000000004</v>
      </c>
      <c r="G85" s="21">
        <v>50791.8</v>
      </c>
      <c r="H85" s="13">
        <v>2796.86</v>
      </c>
      <c r="I85" s="13">
        <v>1419.08</v>
      </c>
      <c r="J85" s="13">
        <v>15331.47</v>
      </c>
      <c r="K85" s="13">
        <v>22925.57</v>
      </c>
      <c r="L85" s="13">
        <v>3186.88</v>
      </c>
      <c r="M85" s="13">
        <v>4585.49</v>
      </c>
      <c r="N85" s="13">
        <v>0</v>
      </c>
      <c r="O85" s="13">
        <v>0</v>
      </c>
      <c r="P85" s="13">
        <v>0</v>
      </c>
      <c r="Q85" s="13">
        <v>86219.55</v>
      </c>
      <c r="R85" s="22">
        <f t="shared" si="3"/>
        <v>187256.7</v>
      </c>
      <c r="S85" s="23">
        <f t="shared" si="4"/>
        <v>318475.66000000003</v>
      </c>
    </row>
    <row r="86" spans="1:19" ht="18" customHeight="1" x14ac:dyDescent="0.25">
      <c r="A86" s="10" t="s">
        <v>107</v>
      </c>
      <c r="B86" s="15">
        <v>102612.06</v>
      </c>
      <c r="C86" s="15">
        <v>146192.14000000001</v>
      </c>
      <c r="D86" s="15">
        <v>19194.86</v>
      </c>
      <c r="E86" s="15">
        <v>637.28</v>
      </c>
      <c r="F86" s="15">
        <f t="shared" si="5"/>
        <v>268636.34000000003</v>
      </c>
      <c r="G86" s="20">
        <v>38624.370000000003</v>
      </c>
      <c r="H86" s="15">
        <v>0</v>
      </c>
      <c r="I86" s="15">
        <v>0</v>
      </c>
      <c r="J86" s="15">
        <v>0</v>
      </c>
      <c r="K86" s="15">
        <v>51203.95</v>
      </c>
      <c r="L86" s="15">
        <v>9335.94</v>
      </c>
      <c r="M86" s="15">
        <v>0</v>
      </c>
      <c r="N86" s="15">
        <v>4575.1499999999996</v>
      </c>
      <c r="O86" s="15">
        <v>0</v>
      </c>
      <c r="P86" s="15">
        <v>0</v>
      </c>
      <c r="Q86" s="15">
        <v>0</v>
      </c>
      <c r="R86" s="15">
        <f t="shared" si="3"/>
        <v>103739.41</v>
      </c>
      <c r="S86" s="19">
        <f t="shared" si="4"/>
        <v>164896.93000000002</v>
      </c>
    </row>
    <row r="87" spans="1:19" ht="18" customHeight="1" x14ac:dyDescent="0.25">
      <c r="A87" s="3" t="s">
        <v>108</v>
      </c>
      <c r="B87" s="13">
        <v>99280.91</v>
      </c>
      <c r="C87" s="13">
        <v>138347.48000000001</v>
      </c>
      <c r="D87" s="13">
        <v>0</v>
      </c>
      <c r="E87" s="13">
        <v>1048.22</v>
      </c>
      <c r="F87" s="13">
        <f t="shared" si="5"/>
        <v>238676.61000000002</v>
      </c>
      <c r="G87" s="21">
        <v>111713.34</v>
      </c>
      <c r="H87" s="13">
        <v>0</v>
      </c>
      <c r="I87" s="13">
        <v>30039</v>
      </c>
      <c r="J87" s="13">
        <v>29550.45</v>
      </c>
      <c r="K87" s="13">
        <v>67089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22">
        <f t="shared" si="3"/>
        <v>238391.79</v>
      </c>
      <c r="S87" s="23">
        <f t="shared" si="4"/>
        <v>284.82000000000698</v>
      </c>
    </row>
    <row r="88" spans="1:19" ht="18" customHeight="1" x14ac:dyDescent="0.25">
      <c r="A88" s="10" t="s">
        <v>109</v>
      </c>
      <c r="B88" s="15">
        <v>190393.25</v>
      </c>
      <c r="C88" s="15">
        <v>189806.6</v>
      </c>
      <c r="D88" s="15">
        <v>4350</v>
      </c>
      <c r="E88" s="15">
        <v>634.42999999999995</v>
      </c>
      <c r="F88" s="15">
        <f t="shared" si="5"/>
        <v>385184.27999999997</v>
      </c>
      <c r="G88" s="20">
        <v>58223.01</v>
      </c>
      <c r="H88" s="15">
        <v>12327.48</v>
      </c>
      <c r="I88" s="15">
        <v>19500</v>
      </c>
      <c r="J88" s="15">
        <v>26122.58</v>
      </c>
      <c r="K88" s="15">
        <v>16699.509999999998</v>
      </c>
      <c r="L88" s="15">
        <v>12372.44</v>
      </c>
      <c r="M88" s="15">
        <v>723</v>
      </c>
      <c r="N88" s="15">
        <v>0</v>
      </c>
      <c r="O88" s="15">
        <v>20834.71</v>
      </c>
      <c r="P88" s="15">
        <v>900</v>
      </c>
      <c r="Q88" s="15">
        <v>0</v>
      </c>
      <c r="R88" s="15">
        <f t="shared" si="3"/>
        <v>167702.73000000001</v>
      </c>
      <c r="S88" s="19">
        <f t="shared" si="4"/>
        <v>217481.54999999996</v>
      </c>
    </row>
    <row r="89" spans="1:19" ht="18" customHeight="1" x14ac:dyDescent="0.25">
      <c r="A89" s="3" t="s">
        <v>110</v>
      </c>
      <c r="B89" s="13">
        <v>18868.75</v>
      </c>
      <c r="C89" s="13">
        <v>172091.76</v>
      </c>
      <c r="D89" s="13">
        <v>50263.9</v>
      </c>
      <c r="E89" s="13">
        <v>298.36</v>
      </c>
      <c r="F89" s="13">
        <f t="shared" si="5"/>
        <v>241522.77</v>
      </c>
      <c r="G89" s="21">
        <v>58801.25</v>
      </c>
      <c r="H89" s="13">
        <v>3270.51</v>
      </c>
      <c r="I89" s="13">
        <v>1074.07</v>
      </c>
      <c r="J89" s="13">
        <v>3313.1</v>
      </c>
      <c r="K89" s="13">
        <v>26990.400000000001</v>
      </c>
      <c r="L89" s="13">
        <v>0</v>
      </c>
      <c r="M89" s="13">
        <v>748</v>
      </c>
      <c r="N89" s="13">
        <v>18946.53</v>
      </c>
      <c r="O89" s="13">
        <v>26756.560000000001</v>
      </c>
      <c r="P89" s="13">
        <v>2730</v>
      </c>
      <c r="Q89" s="13">
        <v>5742.73</v>
      </c>
      <c r="R89" s="22">
        <f t="shared" si="3"/>
        <v>148373.15000000002</v>
      </c>
      <c r="S89" s="23">
        <f t="shared" si="4"/>
        <v>93149.619999999966</v>
      </c>
    </row>
    <row r="90" spans="1:19" ht="18" customHeight="1" x14ac:dyDescent="0.25">
      <c r="A90" s="10" t="s">
        <v>111</v>
      </c>
      <c r="B90" s="15">
        <v>191423.55</v>
      </c>
      <c r="C90" s="15">
        <v>184333.26</v>
      </c>
      <c r="D90" s="15">
        <v>0</v>
      </c>
      <c r="E90" s="15">
        <v>116.77</v>
      </c>
      <c r="F90" s="15">
        <f t="shared" si="5"/>
        <v>375873.58</v>
      </c>
      <c r="G90" s="20">
        <v>26665.71</v>
      </c>
      <c r="H90" s="15">
        <v>55.6</v>
      </c>
      <c r="I90" s="15">
        <v>3865.44</v>
      </c>
      <c r="J90" s="15">
        <v>52035.98</v>
      </c>
      <c r="K90" s="15">
        <v>20185</v>
      </c>
      <c r="L90" s="15">
        <v>3995.64</v>
      </c>
      <c r="M90" s="15">
        <v>2226.21</v>
      </c>
      <c r="N90" s="15">
        <v>0</v>
      </c>
      <c r="O90" s="15">
        <v>14550</v>
      </c>
      <c r="P90" s="15">
        <v>770.52</v>
      </c>
      <c r="Q90" s="15">
        <v>0</v>
      </c>
      <c r="R90" s="15">
        <f t="shared" si="3"/>
        <v>124350.1</v>
      </c>
      <c r="S90" s="19">
        <f t="shared" si="4"/>
        <v>251523.48</v>
      </c>
    </row>
    <row r="91" spans="1:19" ht="18" customHeight="1" x14ac:dyDescent="0.25">
      <c r="A91" s="3" t="s">
        <v>112</v>
      </c>
      <c r="B91" s="13">
        <v>985805.77</v>
      </c>
      <c r="C91" s="13">
        <v>785416.91</v>
      </c>
      <c r="D91" s="13">
        <v>64776.85</v>
      </c>
      <c r="E91" s="13">
        <v>15447.49</v>
      </c>
      <c r="F91" s="13">
        <f t="shared" si="5"/>
        <v>1851447.0200000003</v>
      </c>
      <c r="G91" s="21">
        <v>6848.46</v>
      </c>
      <c r="H91" s="13">
        <v>7876.25</v>
      </c>
      <c r="I91" s="13" t="s">
        <v>113</v>
      </c>
      <c r="J91" s="13">
        <v>41045.620000000003</v>
      </c>
      <c r="K91" s="13">
        <v>88620</v>
      </c>
      <c r="L91" s="13">
        <v>16351.9</v>
      </c>
      <c r="M91" s="13">
        <v>246551.61</v>
      </c>
      <c r="N91" s="13">
        <v>0</v>
      </c>
      <c r="O91" s="13">
        <v>24318.639999999999</v>
      </c>
      <c r="P91" s="13">
        <v>0</v>
      </c>
      <c r="Q91" s="13">
        <v>6078.46</v>
      </c>
      <c r="R91" s="38">
        <v>478485.84</v>
      </c>
      <c r="S91" s="37">
        <f t="shared" si="4"/>
        <v>1372961.1800000002</v>
      </c>
    </row>
    <row r="92" spans="1:19" ht="18" customHeight="1" x14ac:dyDescent="0.25">
      <c r="A92" s="10" t="s">
        <v>114</v>
      </c>
      <c r="B92" s="15">
        <v>230834.72</v>
      </c>
      <c r="C92" s="15">
        <v>165629.16</v>
      </c>
      <c r="D92" s="15">
        <v>0</v>
      </c>
      <c r="E92" s="15">
        <v>249.01</v>
      </c>
      <c r="F92" s="15">
        <f t="shared" si="5"/>
        <v>396712.89</v>
      </c>
      <c r="G92" s="20">
        <v>2352.75</v>
      </c>
      <c r="H92" s="15">
        <v>5910.12</v>
      </c>
      <c r="I92" s="15">
        <v>5831.04</v>
      </c>
      <c r="J92" s="15">
        <v>26474.639999999999</v>
      </c>
      <c r="K92" s="15">
        <v>10624.3</v>
      </c>
      <c r="L92" s="15">
        <v>26702.61</v>
      </c>
      <c r="M92" s="15">
        <v>0</v>
      </c>
      <c r="N92" s="15">
        <v>0</v>
      </c>
      <c r="O92" s="15">
        <v>0</v>
      </c>
      <c r="P92" s="15">
        <v>0</v>
      </c>
      <c r="Q92" s="15">
        <v>3553.32</v>
      </c>
      <c r="R92" s="15">
        <f t="shared" si="3"/>
        <v>81448.780000000013</v>
      </c>
      <c r="S92" s="19">
        <f t="shared" si="4"/>
        <v>315264.11</v>
      </c>
    </row>
    <row r="93" spans="1:19" ht="18" customHeight="1" x14ac:dyDescent="0.25">
      <c r="A93" s="3" t="s">
        <v>115</v>
      </c>
      <c r="B93" s="13">
        <v>340792.31</v>
      </c>
      <c r="C93" s="13">
        <v>153803.54</v>
      </c>
      <c r="D93" s="13">
        <v>26082</v>
      </c>
      <c r="E93" s="13">
        <v>779.36</v>
      </c>
      <c r="F93" s="13">
        <f t="shared" si="5"/>
        <v>521457.20999999996</v>
      </c>
      <c r="G93" s="21">
        <v>12690</v>
      </c>
      <c r="H93" s="13">
        <v>6000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35910.76</v>
      </c>
      <c r="P93" s="13">
        <v>0</v>
      </c>
      <c r="Q93" s="13">
        <v>134.96</v>
      </c>
      <c r="R93" s="22">
        <f t="shared" si="3"/>
        <v>54735.72</v>
      </c>
      <c r="S93" s="23">
        <f t="shared" si="4"/>
        <v>466721.49</v>
      </c>
    </row>
    <row r="94" spans="1:19" ht="18" customHeight="1" x14ac:dyDescent="0.25">
      <c r="A94" s="10" t="s">
        <v>116</v>
      </c>
      <c r="B94" s="39">
        <v>379125.03</v>
      </c>
      <c r="C94" s="39">
        <v>258236.97</v>
      </c>
      <c r="D94" s="39">
        <v>46955.92</v>
      </c>
      <c r="E94" s="39">
        <v>1115.74</v>
      </c>
      <c r="F94" s="15">
        <v>685433.66</v>
      </c>
      <c r="G94" s="20">
        <v>90953.25</v>
      </c>
      <c r="H94" s="15">
        <v>59755.74</v>
      </c>
      <c r="I94" s="15">
        <v>21964.880000000001</v>
      </c>
      <c r="J94" s="15">
        <v>27304.12</v>
      </c>
      <c r="K94" s="15">
        <v>0</v>
      </c>
      <c r="L94" s="15">
        <v>0</v>
      </c>
      <c r="M94" s="15">
        <v>703</v>
      </c>
      <c r="N94" s="15">
        <v>0</v>
      </c>
      <c r="O94" s="15">
        <v>17300.009999999998</v>
      </c>
      <c r="P94" s="15">
        <v>0</v>
      </c>
      <c r="Q94" s="15">
        <v>6572.95</v>
      </c>
      <c r="R94" s="15">
        <f t="shared" si="3"/>
        <v>224553.95</v>
      </c>
      <c r="S94" s="19">
        <f t="shared" si="4"/>
        <v>460879.71</v>
      </c>
    </row>
    <row r="95" spans="1:19" ht="18" customHeight="1" x14ac:dyDescent="0.25">
      <c r="A95" s="3" t="s">
        <v>117</v>
      </c>
      <c r="B95" s="13">
        <v>572720.21</v>
      </c>
      <c r="C95" s="13">
        <v>480013.64</v>
      </c>
      <c r="D95" s="13">
        <v>0</v>
      </c>
      <c r="E95" s="13">
        <v>153900.95000000001</v>
      </c>
      <c r="F95" s="13">
        <f t="shared" si="5"/>
        <v>1206634.8</v>
      </c>
      <c r="G95" s="21">
        <v>71257.53</v>
      </c>
      <c r="H95" s="13">
        <v>0</v>
      </c>
      <c r="I95" s="13">
        <v>16899.349999999999</v>
      </c>
      <c r="J95" s="13">
        <v>5203.3999999999996</v>
      </c>
      <c r="K95" s="13">
        <v>124205.15</v>
      </c>
      <c r="L95" s="13">
        <v>0</v>
      </c>
      <c r="M95" s="13">
        <v>4533</v>
      </c>
      <c r="N95" s="13">
        <v>303</v>
      </c>
      <c r="O95" s="13">
        <v>0</v>
      </c>
      <c r="P95" s="13">
        <v>99.03</v>
      </c>
      <c r="Q95" s="13">
        <v>1230.01</v>
      </c>
      <c r="R95" s="22">
        <f t="shared" si="3"/>
        <v>223730.47</v>
      </c>
      <c r="S95" s="23">
        <f t="shared" si="4"/>
        <v>982904.33000000007</v>
      </c>
    </row>
    <row r="96" spans="1:19" ht="18" customHeight="1" thickBot="1" x14ac:dyDescent="0.3">
      <c r="A96" s="24" t="s">
        <v>118</v>
      </c>
      <c r="B96" s="25">
        <v>132290.38</v>
      </c>
      <c r="C96" s="25">
        <v>161446.03</v>
      </c>
      <c r="D96" s="25">
        <v>12528.68</v>
      </c>
      <c r="E96" s="25">
        <v>1520.71</v>
      </c>
      <c r="F96" s="25">
        <f t="shared" si="5"/>
        <v>307785.80000000005</v>
      </c>
      <c r="G96" s="26">
        <v>26121.59</v>
      </c>
      <c r="H96" s="25">
        <v>0</v>
      </c>
      <c r="I96" s="25">
        <v>87539.05</v>
      </c>
      <c r="J96" s="25">
        <v>0</v>
      </c>
      <c r="K96" s="25">
        <v>28965.64</v>
      </c>
      <c r="L96" s="25">
        <v>0</v>
      </c>
      <c r="M96" s="25">
        <v>0</v>
      </c>
      <c r="N96" s="25">
        <v>14468.83</v>
      </c>
      <c r="O96" s="25">
        <v>12126</v>
      </c>
      <c r="P96" s="25">
        <v>0</v>
      </c>
      <c r="Q96" s="25">
        <v>3395.4</v>
      </c>
      <c r="R96" s="25">
        <f t="shared" si="3"/>
        <v>172616.50999999998</v>
      </c>
      <c r="S96" s="27">
        <f t="shared" si="4"/>
        <v>135169.29000000007</v>
      </c>
    </row>
    <row r="97" spans="1:19" ht="18" customHeight="1" thickTop="1" thickBot="1" x14ac:dyDescent="0.3">
      <c r="A97" s="28" t="s">
        <v>119</v>
      </c>
      <c r="B97" s="29">
        <f t="shared" ref="B97:S97" si="6">SUM(B2:B96)</f>
        <v>31856241.299999993</v>
      </c>
      <c r="C97" s="29">
        <f t="shared" si="6"/>
        <v>26302726.070000019</v>
      </c>
      <c r="D97" s="29">
        <f t="shared" si="6"/>
        <v>706803.74000000011</v>
      </c>
      <c r="E97" s="29">
        <f t="shared" si="6"/>
        <v>451874.08000000007</v>
      </c>
      <c r="F97" s="30">
        <f t="shared" si="6"/>
        <v>59449133.410000019</v>
      </c>
      <c r="G97" s="31">
        <f t="shared" si="6"/>
        <v>3900788.5499999989</v>
      </c>
      <c r="H97" s="32">
        <f t="shared" si="6"/>
        <v>411460.00999999989</v>
      </c>
      <c r="I97" s="32">
        <f t="shared" si="6"/>
        <v>1154148.7199999997</v>
      </c>
      <c r="J97" s="32">
        <f t="shared" si="6"/>
        <v>2539971.620000001</v>
      </c>
      <c r="K97" s="32">
        <f t="shared" si="6"/>
        <v>5796521.6700000009</v>
      </c>
      <c r="L97" s="32">
        <f t="shared" si="6"/>
        <v>512658.6700000001</v>
      </c>
      <c r="M97" s="32">
        <f t="shared" si="6"/>
        <v>813822.7</v>
      </c>
      <c r="N97" s="32">
        <f t="shared" si="6"/>
        <v>887982.05000000016</v>
      </c>
      <c r="O97" s="32">
        <f t="shared" si="6"/>
        <v>912532.42000000016</v>
      </c>
      <c r="P97" s="32">
        <f t="shared" si="6"/>
        <v>200950.66000000003</v>
      </c>
      <c r="Q97" s="32">
        <f t="shared" si="6"/>
        <v>825081.27999999991</v>
      </c>
      <c r="R97" s="32">
        <f t="shared" si="6"/>
        <v>17996685.25</v>
      </c>
      <c r="S97" s="33">
        <f t="shared" si="6"/>
        <v>41452448.159999982</v>
      </c>
    </row>
    <row r="98" spans="1:19" ht="15.75" thickTop="1" x14ac:dyDescent="0.25"/>
  </sheetData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bb9a21-2b14-47c5-bf91-d1d8b1620470">
      <Terms xmlns="http://schemas.microsoft.com/office/infopath/2007/PartnerControls"/>
    </lcf76f155ced4ddcb4097134ff3c332f>
    <TaxCatchAll xmlns="cbc44cef-578e-4dca-8e84-2023e662f8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CE718D7490B546AC52AC2FD5D71654" ma:contentTypeVersion="13" ma:contentTypeDescription="Create a new document." ma:contentTypeScope="" ma:versionID="5c44d82ae922a2c3d9baa44fe7b726ea">
  <xsd:schema xmlns:xsd="http://www.w3.org/2001/XMLSchema" xmlns:xs="http://www.w3.org/2001/XMLSchema" xmlns:p="http://schemas.microsoft.com/office/2006/metadata/properties" xmlns:ns2="72bb9a21-2b14-47c5-bf91-d1d8b1620470" xmlns:ns3="cbc44cef-578e-4dca-8e84-2023e662f83a" targetNamespace="http://schemas.microsoft.com/office/2006/metadata/properties" ma:root="true" ma:fieldsID="b76310390606467474594514485fed00" ns2:_="" ns3:_="">
    <xsd:import namespace="72bb9a21-2b14-47c5-bf91-d1d8b1620470"/>
    <xsd:import namespace="cbc44cef-578e-4dca-8e84-2023e662f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b9a21-2b14-47c5-bf91-d1d8b1620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44cef-578e-4dca-8e84-2023e662f8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8150b8-b2f9-420c-a8a7-6f05cff76288}" ma:internalName="TaxCatchAll" ma:showField="CatchAllData" ma:web="cbc44cef-578e-4dca-8e84-2023e662f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7B405-7440-4C6D-B865-F1FCE68963AA}">
  <ds:schemaRefs>
    <ds:schemaRef ds:uri="http://schemas.microsoft.com/office/2006/metadata/properties"/>
    <ds:schemaRef ds:uri="http://schemas.microsoft.com/office/infopath/2007/PartnerControls"/>
    <ds:schemaRef ds:uri="72bb9a21-2b14-47c5-bf91-d1d8b1620470"/>
    <ds:schemaRef ds:uri="cbc44cef-578e-4dca-8e84-2023e662f83a"/>
  </ds:schemaRefs>
</ds:datastoreItem>
</file>

<file path=customXml/itemProps2.xml><?xml version="1.0" encoding="utf-8"?>
<ds:datastoreItem xmlns:ds="http://schemas.openxmlformats.org/officeDocument/2006/customXml" ds:itemID="{1EEA5754-8B69-4F45-93BA-825BF47CC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AD7A8-498F-4369-A5AF-F7D11ABA0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b9a21-2b14-47c5-bf91-d1d8b1620470"/>
    <ds:schemaRef ds:uri="cbc44cef-578e-4dca-8e84-2023e662f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Tait, Steven</dc:creator>
  <cp:keywords/>
  <dc:description/>
  <cp:lastModifiedBy>Thomas, Claire</cp:lastModifiedBy>
  <cp:revision/>
  <dcterms:created xsi:type="dcterms:W3CDTF">2023-05-07T13:03:29Z</dcterms:created>
  <dcterms:modified xsi:type="dcterms:W3CDTF">2023-05-26T17:24:45Z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0x01010077CE718D7490B546AC52AC2FD5D71654</vt:lpwstr>
  </property>
  <property fmtid="{D5CDD505-2E9C-101B-9397-08002B2CF9AE}" pid="3" name="MediaServiceImageTags">
    <vt:lpwstr/>
  </property>
</Properties>
</file>